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dmsmithonline-my.sharepoint.com/personal/butlermn_cdmsmith_com/Documents/TDOT Road Diet/TO TDOT - Final Manual/"/>
    </mc:Choice>
  </mc:AlternateContent>
  <xr:revisionPtr revIDLastSave="43" documentId="8_{49FB7489-C860-4DE8-8953-F64C36B5FABB}" xr6:coauthVersionLast="47" xr6:coauthVersionMax="47" xr10:uidLastSave="{8E21D4D8-9FB9-4594-A7B8-43D5A152A8DF}"/>
  <bookViews>
    <workbookView xWindow="1950" yWindow="1950" windowWidth="21600" windowHeight="11385" xr2:uid="{04C649D2-406A-489C-9DB3-57556B806A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 l="1"/>
  <c r="E20" i="1"/>
  <c r="E21" i="1"/>
  <c r="E22" i="1"/>
  <c r="E23" i="1"/>
  <c r="E24" i="1"/>
  <c r="E18" i="1"/>
  <c r="D46" i="1"/>
  <c r="B43" i="1"/>
  <c r="B44" i="1"/>
  <c r="B46" i="1"/>
</calcChain>
</file>

<file path=xl/sharedStrings.xml><?xml version="1.0" encoding="utf-8"?>
<sst xmlns="http://schemas.openxmlformats.org/spreadsheetml/2006/main" count="95" uniqueCount="75">
  <si>
    <t>PIN</t>
  </si>
  <si>
    <t>Federal Project Number</t>
  </si>
  <si>
    <t>State Project Number</t>
  </si>
  <si>
    <t>Local Program Project</t>
  </si>
  <si>
    <t>Road Name</t>
  </si>
  <si>
    <t>Project Limits</t>
  </si>
  <si>
    <t>Length of Proposed Road Diet</t>
  </si>
  <si>
    <t>Posted Speed Limit</t>
  </si>
  <si>
    <t>Classification of Proposed Road Diet Road</t>
  </si>
  <si>
    <t xml:space="preserve">     Road A</t>
  </si>
  <si>
    <t xml:space="preserve">     Road B</t>
  </si>
  <si>
    <t xml:space="preserve">     Road C</t>
  </si>
  <si>
    <t xml:space="preserve">     Road D</t>
  </si>
  <si>
    <t xml:space="preserve">     Road E</t>
  </si>
  <si>
    <t>AADT</t>
  </si>
  <si>
    <t>Signal</t>
  </si>
  <si>
    <t>Stop</t>
  </si>
  <si>
    <t xml:space="preserve">     4 to 3</t>
  </si>
  <si>
    <t xml:space="preserve">     5 to 3</t>
  </si>
  <si>
    <t xml:space="preserve">     6 to 5</t>
  </si>
  <si>
    <t xml:space="preserve">     7 to 5</t>
  </si>
  <si>
    <t xml:space="preserve">     3 to 2 one-way</t>
  </si>
  <si>
    <t xml:space="preserve">     Other (Describe)</t>
  </si>
  <si>
    <t>AADT Last 5-Years:</t>
  </si>
  <si>
    <t>YEAR</t>
  </si>
  <si>
    <t>Local Support</t>
  </si>
  <si>
    <t>Speed Limit &lt; 45 mph</t>
  </si>
  <si>
    <t>Standard Criteria Applies</t>
  </si>
  <si>
    <t>Requires Capacity/LOS Analysis</t>
  </si>
  <si>
    <t>4 or 5 to 3</t>
  </si>
  <si>
    <t>Yes</t>
  </si>
  <si>
    <t>Below Benchmark?</t>
  </si>
  <si>
    <t>Attach Safety Analysis</t>
  </si>
  <si>
    <t>MAP OF STUDY AREA:</t>
  </si>
  <si>
    <t>X</t>
  </si>
  <si>
    <t>CRITERIA:</t>
  </si>
  <si>
    <t>PROPOSED CONVERSION:</t>
  </si>
  <si>
    <t>Other</t>
  </si>
  <si>
    <t>TRAFFIC CONTROL</t>
  </si>
  <si>
    <t>ADD ROAD</t>
  </si>
  <si>
    <t>OTHER CRITERIA THAT MUST BE MET:</t>
  </si>
  <si>
    <t>FURTHER DESCRIPTION OF ROAD:</t>
  </si>
  <si>
    <t>ITEM</t>
  </si>
  <si>
    <t>KEY INFORMATION:</t>
  </si>
  <si>
    <t>XXXX</t>
  </si>
  <si>
    <t>County and/or City</t>
  </si>
  <si>
    <t>Main Street</t>
  </si>
  <si>
    <t>Third Street to Seventh Street</t>
  </si>
  <si>
    <t>2.35 miles</t>
  </si>
  <si>
    <t>Major Arterial</t>
  </si>
  <si>
    <t>40 mph</t>
  </si>
  <si>
    <t>CLASSIFICATION</t>
  </si>
  <si>
    <t>Minor Arterial</t>
  </si>
  <si>
    <t>Major Collector</t>
  </si>
  <si>
    <t>Local</t>
  </si>
  <si>
    <t>Driveway</t>
  </si>
  <si>
    <t>Minor Collector</t>
  </si>
  <si>
    <t>Positive Safety Analysis</t>
  </si>
  <si>
    <t>Date of Application</t>
  </si>
  <si>
    <t>Knoxville</t>
  </si>
  <si>
    <t>TN Times</t>
  </si>
  <si>
    <t>AADT EVALUATION (FROM TN TIMES- USE LINK BELOW)</t>
  </si>
  <si>
    <t>Met?</t>
  </si>
  <si>
    <t>No Bus Route or Provide-Pull offs</t>
  </si>
  <si>
    <t>10 year Future AADT</t>
  </si>
  <si>
    <t>LIST OF INTERSECTING ROADS AND MAJOR DRIVEWAYS:</t>
  </si>
  <si>
    <t>Benchmark: 3,000 10-Yr Future AADT</t>
  </si>
  <si>
    <t>No Intersecting Roads with AADT&gt; 3,000 (see above)</t>
  </si>
  <si>
    <t>Not an Interstate Diversion or Alternative Available</t>
  </si>
  <si>
    <t>7 or 6 to 5</t>
  </si>
  <si>
    <t>TN TIMES PERCENT GROWTH- LAST 5-YEARS:</t>
  </si>
  <si>
    <t>PROJECTED 10-YEAR AADT (15.25% + 5.00% = 20.25%)</t>
  </si>
  <si>
    <t>5-YEAR GROWTH PERCENT (2027):</t>
  </si>
  <si>
    <t>10-YEAR GROWTH PERCENT (2032):</t>
  </si>
  <si>
    <t>ROAD DIET INITIAL SCREENING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</si>
</sst>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2"/>
      <color rgb="FFFF0000"/>
      <name val="Adobe Gothic Std B"/>
      <family val="2"/>
      <charset val="128"/>
    </font>
    <font>
      <b/>
      <sz val="16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5" tint="-0.249977111117893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86">
    <xf numFmtId="0" fontId="0" fillId="0" borderId="0" xfId="0"/>
    <xf numFmtId="0" fontId="0" fillId="0" borderId="0" xfId="0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0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1" fillId="2" borderId="2" xfId="0" applyFont="1" applyFill="1" applyBorder="1"/>
    <xf numFmtId="0" fontId="1" fillId="2" borderId="5" xfId="0" applyFont="1" applyFill="1" applyBorder="1"/>
    <xf numFmtId="0" fontId="0" fillId="4" borderId="0" xfId="0" applyFill="1"/>
    <xf numFmtId="0" fontId="0" fillId="4" borderId="6" xfId="0" applyFill="1" applyBorder="1"/>
    <xf numFmtId="0" fontId="0" fillId="4" borderId="5" xfId="0" applyFill="1" applyBorder="1"/>
    <xf numFmtId="0" fontId="0" fillId="4" borderId="0" xfId="0" applyFill="1" applyBorder="1"/>
    <xf numFmtId="0" fontId="0" fillId="4" borderId="8" xfId="0" applyFill="1" applyBorder="1"/>
    <xf numFmtId="0" fontId="0" fillId="4" borderId="3" xfId="0" applyFill="1" applyBorder="1"/>
    <xf numFmtId="0" fontId="4" fillId="4" borderId="0" xfId="0" applyFont="1" applyFill="1" applyBorder="1" applyAlignment="1">
      <alignment horizontal="center"/>
    </xf>
    <xf numFmtId="0" fontId="0" fillId="4" borderId="7" xfId="0" applyFill="1" applyBorder="1"/>
    <xf numFmtId="0" fontId="0" fillId="4" borderId="9" xfId="0" applyFill="1" applyBorder="1"/>
    <xf numFmtId="0" fontId="5" fillId="3" borderId="3" xfId="0" applyFont="1" applyFill="1" applyBorder="1" applyAlignment="1">
      <alignment horizontal="centerContinuous"/>
    </xf>
    <xf numFmtId="0" fontId="0" fillId="3" borderId="3" xfId="0" applyFill="1" applyBorder="1" applyAlignment="1">
      <alignment horizontal="centerContinuous"/>
    </xf>
    <xf numFmtId="0" fontId="0" fillId="3" borderId="4" xfId="0" applyFill="1" applyBorder="1" applyAlignment="1">
      <alignment horizontal="centerContinuous"/>
    </xf>
    <xf numFmtId="0" fontId="3" fillId="2" borderId="0" xfId="0" applyFont="1" applyFill="1" applyBorder="1"/>
    <xf numFmtId="0" fontId="0" fillId="2" borderId="0" xfId="0" applyFill="1"/>
    <xf numFmtId="0" fontId="0" fillId="5" borderId="5" xfId="0" applyFill="1" applyBorder="1"/>
    <xf numFmtId="0" fontId="0" fillId="5" borderId="4" xfId="0" applyFill="1" applyBorder="1"/>
    <xf numFmtId="0" fontId="0" fillId="5" borderId="0" xfId="0" applyFill="1"/>
    <xf numFmtId="0" fontId="0" fillId="5" borderId="14" xfId="0" applyFill="1" applyBorder="1"/>
    <xf numFmtId="0" fontId="1" fillId="5" borderId="11" xfId="0" applyFont="1" applyFill="1" applyBorder="1" applyAlignment="1">
      <alignment horizontal="centerContinuous"/>
    </xf>
    <xf numFmtId="0" fontId="0" fillId="5" borderId="13" xfId="0" applyFill="1" applyBorder="1" applyAlignment="1">
      <alignment horizontal="centerContinuous"/>
    </xf>
    <xf numFmtId="0" fontId="0" fillId="5" borderId="12" xfId="0" applyFill="1" applyBorder="1" applyAlignment="1">
      <alignment horizontal="centerContinuous"/>
    </xf>
    <xf numFmtId="0" fontId="1" fillId="5" borderId="7" xfId="0" applyFont="1" applyFill="1" applyBorder="1"/>
    <xf numFmtId="0" fontId="0" fillId="5" borderId="9" xfId="0" applyFill="1" applyBorder="1"/>
    <xf numFmtId="0" fontId="1" fillId="5" borderId="10" xfId="0" applyFont="1" applyFill="1" applyBorder="1"/>
    <xf numFmtId="0" fontId="1" fillId="5" borderId="10" xfId="0" applyFont="1" applyFill="1" applyBorder="1" applyAlignment="1">
      <alignment horizontal="center" wrapText="1"/>
    </xf>
    <xf numFmtId="0" fontId="1" fillId="5" borderId="9" xfId="0" applyFont="1" applyFill="1" applyBorder="1" applyAlignment="1">
      <alignment horizontal="center" wrapText="1"/>
    </xf>
    <xf numFmtId="0" fontId="1" fillId="5" borderId="10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0" fillId="5" borderId="11" xfId="0" applyFill="1" applyBorder="1"/>
    <xf numFmtId="0" fontId="0" fillId="5" borderId="12" xfId="0" applyFill="1" applyBorder="1"/>
    <xf numFmtId="0" fontId="1" fillId="6" borderId="1" xfId="0" applyFont="1" applyFill="1" applyBorder="1"/>
    <xf numFmtId="0" fontId="1" fillId="6" borderId="1" xfId="0" applyFont="1" applyFill="1" applyBorder="1" applyAlignment="1">
      <alignment horizontal="center"/>
    </xf>
    <xf numFmtId="0" fontId="0" fillId="6" borderId="1" xfId="0" applyFill="1" applyBorder="1"/>
    <xf numFmtId="0" fontId="1" fillId="7" borderId="1" xfId="0" applyFont="1" applyFill="1" applyBorder="1"/>
    <xf numFmtId="0" fontId="0" fillId="7" borderId="1" xfId="0" applyFill="1" applyBorder="1"/>
    <xf numFmtId="0" fontId="1" fillId="8" borderId="2" xfId="0" applyFont="1" applyFill="1" applyBorder="1"/>
    <xf numFmtId="0" fontId="0" fillId="8" borderId="3" xfId="0" applyFill="1" applyBorder="1"/>
    <xf numFmtId="0" fontId="0" fillId="8" borderId="4" xfId="0" applyFill="1" applyBorder="1"/>
    <xf numFmtId="0" fontId="0" fillId="8" borderId="5" xfId="0" applyFill="1" applyBorder="1"/>
    <xf numFmtId="0" fontId="0" fillId="8" borderId="0" xfId="0" applyFill="1" applyBorder="1"/>
    <xf numFmtId="0" fontId="0" fillId="8" borderId="1" xfId="0" applyFill="1" applyBorder="1" applyAlignment="1">
      <alignment horizontal="center"/>
    </xf>
    <xf numFmtId="3" fontId="0" fillId="8" borderId="1" xfId="0" applyNumberFormat="1" applyFill="1" applyBorder="1" applyAlignment="1">
      <alignment horizontal="center"/>
    </xf>
    <xf numFmtId="0" fontId="1" fillId="9" borderId="1" xfId="0" applyFont="1" applyFill="1" applyBorder="1"/>
    <xf numFmtId="0" fontId="1" fillId="9" borderId="12" xfId="0" applyFont="1" applyFill="1" applyBorder="1" applyAlignment="1">
      <alignment horizontal="center"/>
    </xf>
    <xf numFmtId="0" fontId="0" fillId="9" borderId="1" xfId="0" applyFill="1" applyBorder="1"/>
    <xf numFmtId="0" fontId="6" fillId="8" borderId="5" xfId="1" applyFill="1" applyBorder="1"/>
    <xf numFmtId="0" fontId="0" fillId="4" borderId="11" xfId="0" applyFill="1" applyBorder="1"/>
    <xf numFmtId="0" fontId="5" fillId="3" borderId="2" xfId="0" applyFont="1" applyFill="1" applyBorder="1" applyAlignment="1">
      <alignment horizontal="centerContinuous"/>
    </xf>
    <xf numFmtId="0" fontId="0" fillId="10" borderId="1" xfId="0" applyFill="1" applyBorder="1"/>
    <xf numFmtId="0" fontId="0" fillId="0" borderId="0" xfId="0" applyAlignment="1">
      <alignment horizontal="left"/>
    </xf>
    <xf numFmtId="0" fontId="7" fillId="8" borderId="11" xfId="0" applyFont="1" applyFill="1" applyBorder="1"/>
    <xf numFmtId="0" fontId="0" fillId="8" borderId="7" xfId="0" applyFont="1" applyFill="1" applyBorder="1" applyAlignment="1">
      <alignment horizontal="left"/>
    </xf>
    <xf numFmtId="3" fontId="2" fillId="8" borderId="1" xfId="0" applyNumberFormat="1" applyFont="1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15" fontId="0" fillId="11" borderId="1" xfId="0" applyNumberFormat="1" applyFill="1" applyBorder="1" applyAlignment="1">
      <alignment horizontal="center"/>
    </xf>
    <xf numFmtId="0" fontId="0" fillId="11" borderId="1" xfId="0" applyFill="1" applyBorder="1"/>
    <xf numFmtId="0" fontId="0" fillId="11" borderId="0" xfId="0" applyFill="1"/>
    <xf numFmtId="3" fontId="0" fillId="11" borderId="1" xfId="0" applyNumberFormat="1" applyFill="1" applyBorder="1" applyAlignment="1">
      <alignment horizontal="center"/>
    </xf>
    <xf numFmtId="0" fontId="0" fillId="11" borderId="12" xfId="0" applyFill="1" applyBorder="1" applyAlignment="1">
      <alignment horizontal="center"/>
    </xf>
    <xf numFmtId="0" fontId="0" fillId="11" borderId="12" xfId="0" applyFill="1" applyBorder="1"/>
    <xf numFmtId="2" fontId="0" fillId="12" borderId="9" xfId="0" applyNumberFormat="1" applyFill="1" applyBorder="1"/>
    <xf numFmtId="2" fontId="8" fillId="12" borderId="12" xfId="0" applyNumberFormat="1" applyFont="1" applyFill="1" applyBorder="1"/>
    <xf numFmtId="3" fontId="2" fillId="12" borderId="1" xfId="0" applyNumberFormat="1" applyFont="1" applyFill="1" applyBorder="1" applyAlignment="1">
      <alignment horizontal="center"/>
    </xf>
    <xf numFmtId="0" fontId="4" fillId="11" borderId="1" xfId="0" applyFont="1" applyFill="1" applyBorder="1" applyAlignment="1">
      <alignment horizontal="center"/>
    </xf>
    <xf numFmtId="0" fontId="1" fillId="11" borderId="2" xfId="0" applyFont="1" applyFill="1" applyBorder="1"/>
    <xf numFmtId="0" fontId="0" fillId="11" borderId="3" xfId="0" applyFill="1" applyBorder="1"/>
    <xf numFmtId="0" fontId="0" fillId="11" borderId="4" xfId="0" applyFill="1" applyBorder="1"/>
    <xf numFmtId="0" fontId="0" fillId="11" borderId="5" xfId="0" applyFill="1" applyBorder="1"/>
    <xf numFmtId="0" fontId="0" fillId="11" borderId="0" xfId="0" applyFill="1" applyBorder="1"/>
    <xf numFmtId="0" fontId="0" fillId="11" borderId="6" xfId="0" applyFill="1" applyBorder="1"/>
    <xf numFmtId="0" fontId="0" fillId="11" borderId="7" xfId="0" applyFill="1" applyBorder="1"/>
    <xf numFmtId="0" fontId="0" fillId="11" borderId="8" xfId="0" applyFill="1" applyBorder="1"/>
    <xf numFmtId="0" fontId="0" fillId="11" borderId="9" xfId="0" applyFill="1" applyBorder="1"/>
    <xf numFmtId="0" fontId="0" fillId="12" borderId="12" xfId="0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CFF99"/>
      <color rgb="FF99FFCC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971550</xdr:colOff>
      <xdr:row>48</xdr:row>
      <xdr:rowOff>177800</xdr:rowOff>
    </xdr:from>
    <xdr:to>
      <xdr:col>1</xdr:col>
      <xdr:colOff>1178832</xdr:colOff>
      <xdr:row>50</xdr:row>
      <xdr:rowOff>16782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9EB3651A-ED33-4D05-ADA7-71A3A4FF88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84650" y="9696450"/>
          <a:ext cx="207282" cy="207282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285750</xdr:colOff>
      <xdr:row>18</xdr:row>
      <xdr:rowOff>177800</xdr:rowOff>
    </xdr:from>
    <xdr:to>
      <xdr:col>4</xdr:col>
      <xdr:colOff>493032</xdr:colOff>
      <xdr:row>20</xdr:row>
      <xdr:rowOff>16782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1979594A-8FDB-4917-8FC3-EDE86F12A6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96050" y="3879850"/>
          <a:ext cx="207282" cy="207282"/>
        </a:xfrm>
        <a:prstGeom prst="rect">
          <a:avLst/>
        </a:prstGeom>
      </xdr:spPr>
    </xdr:pic>
    <xdr:clientData/>
  </xdr:twoCellAnchor>
  <xdr:oneCellAnchor>
    <xdr:from>
      <xdr:col>4</xdr:col>
      <xdr:colOff>285750</xdr:colOff>
      <xdr:row>16</xdr:row>
      <xdr:rowOff>552450</xdr:rowOff>
    </xdr:from>
    <xdr:ext cx="207282" cy="207282"/>
    <xdr:pic>
      <xdr:nvPicPr>
        <xdr:cNvPr id="35" name="Picture 34">
          <a:extLst>
            <a:ext uri="{FF2B5EF4-FFF2-40B4-BE49-F238E27FC236}">
              <a16:creationId xmlns:a16="http://schemas.microsoft.com/office/drawing/2014/main" id="{FDF5FBCC-0640-4CC6-9116-C024B179E1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96050" y="3498850"/>
          <a:ext cx="207282" cy="207282"/>
        </a:xfrm>
        <a:prstGeom prst="rect">
          <a:avLst/>
        </a:prstGeom>
      </xdr:spPr>
    </xdr:pic>
    <xdr:clientData/>
  </xdr:oneCellAnchor>
  <xdr:oneCellAnchor>
    <xdr:from>
      <xdr:col>4</xdr:col>
      <xdr:colOff>285750</xdr:colOff>
      <xdr:row>17</xdr:row>
      <xdr:rowOff>177800</xdr:rowOff>
    </xdr:from>
    <xdr:ext cx="207282" cy="207282"/>
    <xdr:pic>
      <xdr:nvPicPr>
        <xdr:cNvPr id="36" name="Picture 35">
          <a:extLst>
            <a:ext uri="{FF2B5EF4-FFF2-40B4-BE49-F238E27FC236}">
              <a16:creationId xmlns:a16="http://schemas.microsoft.com/office/drawing/2014/main" id="{DA4BDE42-8EBA-4E12-BAA8-6F7373FFDE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96050" y="3879850"/>
          <a:ext cx="207282" cy="207282"/>
        </a:xfrm>
        <a:prstGeom prst="rect">
          <a:avLst/>
        </a:prstGeom>
      </xdr:spPr>
    </xdr:pic>
    <xdr:clientData/>
  </xdr:oneCellAnchor>
  <xdr:oneCellAnchor>
    <xdr:from>
      <xdr:col>4</xdr:col>
      <xdr:colOff>285750</xdr:colOff>
      <xdr:row>19</xdr:row>
      <xdr:rowOff>177800</xdr:rowOff>
    </xdr:from>
    <xdr:ext cx="207282" cy="207282"/>
    <xdr:pic>
      <xdr:nvPicPr>
        <xdr:cNvPr id="37" name="Picture 36">
          <a:extLst>
            <a:ext uri="{FF2B5EF4-FFF2-40B4-BE49-F238E27FC236}">
              <a16:creationId xmlns:a16="http://schemas.microsoft.com/office/drawing/2014/main" id="{524BA5ED-038D-4516-A5DD-AE7DCDDD5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96050" y="3879850"/>
          <a:ext cx="207282" cy="207282"/>
        </a:xfrm>
        <a:prstGeom prst="rect">
          <a:avLst/>
        </a:prstGeom>
      </xdr:spPr>
    </xdr:pic>
    <xdr:clientData/>
  </xdr:oneCellAnchor>
  <xdr:oneCellAnchor>
    <xdr:from>
      <xdr:col>4</xdr:col>
      <xdr:colOff>273050</xdr:colOff>
      <xdr:row>20</xdr:row>
      <xdr:rowOff>165100</xdr:rowOff>
    </xdr:from>
    <xdr:ext cx="207282" cy="207282"/>
    <xdr:pic>
      <xdr:nvPicPr>
        <xdr:cNvPr id="39" name="Picture 38">
          <a:extLst>
            <a:ext uri="{FF2B5EF4-FFF2-40B4-BE49-F238E27FC236}">
              <a16:creationId xmlns:a16="http://schemas.microsoft.com/office/drawing/2014/main" id="{2AC9EDD8-4A9C-494D-A0F8-E08C31AEBB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83350" y="4318000"/>
          <a:ext cx="207282" cy="207282"/>
        </a:xfrm>
        <a:prstGeom prst="rect">
          <a:avLst/>
        </a:prstGeom>
      </xdr:spPr>
    </xdr:pic>
    <xdr:clientData/>
  </xdr:oneCellAnchor>
  <xdr:oneCellAnchor>
    <xdr:from>
      <xdr:col>1</xdr:col>
      <xdr:colOff>958850</xdr:colOff>
      <xdr:row>49</xdr:row>
      <xdr:rowOff>177800</xdr:rowOff>
    </xdr:from>
    <xdr:ext cx="207282" cy="207282"/>
    <xdr:pic>
      <xdr:nvPicPr>
        <xdr:cNvPr id="41" name="Picture 40">
          <a:extLst>
            <a:ext uri="{FF2B5EF4-FFF2-40B4-BE49-F238E27FC236}">
              <a16:creationId xmlns:a16="http://schemas.microsoft.com/office/drawing/2014/main" id="{F98C72D5-6B6B-408B-BA18-E7402A920A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71950" y="9880600"/>
          <a:ext cx="207282" cy="207282"/>
        </a:xfrm>
        <a:prstGeom prst="rect">
          <a:avLst/>
        </a:prstGeom>
      </xdr:spPr>
    </xdr:pic>
    <xdr:clientData/>
  </xdr:oneCellAnchor>
  <xdr:oneCellAnchor>
    <xdr:from>
      <xdr:col>1</xdr:col>
      <xdr:colOff>958850</xdr:colOff>
      <xdr:row>50</xdr:row>
      <xdr:rowOff>158750</xdr:rowOff>
    </xdr:from>
    <xdr:ext cx="207282" cy="207282"/>
    <xdr:pic>
      <xdr:nvPicPr>
        <xdr:cNvPr id="43" name="Picture 42">
          <a:extLst>
            <a:ext uri="{FF2B5EF4-FFF2-40B4-BE49-F238E27FC236}">
              <a16:creationId xmlns:a16="http://schemas.microsoft.com/office/drawing/2014/main" id="{2EBE6743-1438-4F8A-B896-5F791AF84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71950" y="10045700"/>
          <a:ext cx="207282" cy="207282"/>
        </a:xfrm>
        <a:prstGeom prst="rect">
          <a:avLst/>
        </a:prstGeom>
      </xdr:spPr>
    </xdr:pic>
    <xdr:clientData/>
  </xdr:oneCellAnchor>
  <xdr:oneCellAnchor>
    <xdr:from>
      <xdr:col>1</xdr:col>
      <xdr:colOff>965200</xdr:colOff>
      <xdr:row>51</xdr:row>
      <xdr:rowOff>158750</xdr:rowOff>
    </xdr:from>
    <xdr:ext cx="207282" cy="207282"/>
    <xdr:pic>
      <xdr:nvPicPr>
        <xdr:cNvPr id="44" name="Picture 43">
          <a:extLst>
            <a:ext uri="{FF2B5EF4-FFF2-40B4-BE49-F238E27FC236}">
              <a16:creationId xmlns:a16="http://schemas.microsoft.com/office/drawing/2014/main" id="{1AF006DB-137D-44C8-9624-1CC43BC76C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78300" y="10229850"/>
          <a:ext cx="207282" cy="207282"/>
        </a:xfrm>
        <a:prstGeom prst="rect">
          <a:avLst/>
        </a:prstGeom>
      </xdr:spPr>
    </xdr:pic>
    <xdr:clientData/>
  </xdr:oneCellAnchor>
  <xdr:oneCellAnchor>
    <xdr:from>
      <xdr:col>1</xdr:col>
      <xdr:colOff>977900</xdr:colOff>
      <xdr:row>52</xdr:row>
      <xdr:rowOff>165100</xdr:rowOff>
    </xdr:from>
    <xdr:ext cx="207282" cy="207282"/>
    <xdr:pic>
      <xdr:nvPicPr>
        <xdr:cNvPr id="46" name="Picture 45">
          <a:extLst>
            <a:ext uri="{FF2B5EF4-FFF2-40B4-BE49-F238E27FC236}">
              <a16:creationId xmlns:a16="http://schemas.microsoft.com/office/drawing/2014/main" id="{D9DF11BE-6C7D-478A-8B84-97188EDF1D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0" y="10420350"/>
          <a:ext cx="207282" cy="207282"/>
        </a:xfrm>
        <a:prstGeom prst="rect">
          <a:avLst/>
        </a:prstGeom>
      </xdr:spPr>
    </xdr:pic>
    <xdr:clientData/>
  </xdr:oneCellAnchor>
  <xdr:oneCellAnchor>
    <xdr:from>
      <xdr:col>2</xdr:col>
      <xdr:colOff>419100</xdr:colOff>
      <xdr:row>24</xdr:row>
      <xdr:rowOff>165100</xdr:rowOff>
    </xdr:from>
    <xdr:ext cx="207282" cy="207282"/>
    <xdr:pic>
      <xdr:nvPicPr>
        <xdr:cNvPr id="47" name="Picture 46">
          <a:extLst>
            <a:ext uri="{FF2B5EF4-FFF2-40B4-BE49-F238E27FC236}">
              <a16:creationId xmlns:a16="http://schemas.microsoft.com/office/drawing/2014/main" id="{F8A9F2C7-2080-4DB7-BC3B-F57E548A9A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67400" y="5054600"/>
          <a:ext cx="207282" cy="207282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59</xdr:row>
      <xdr:rowOff>76200</xdr:rowOff>
    </xdr:from>
    <xdr:to>
      <xdr:col>8</xdr:col>
      <xdr:colOff>496591</xdr:colOff>
      <xdr:row>93</xdr:row>
      <xdr:rowOff>10695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93E173B8-A741-41A0-B353-5F6D0C03A7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1938000"/>
          <a:ext cx="10708751" cy="6408320"/>
        </a:xfrm>
        <a:prstGeom prst="rect">
          <a:avLst/>
        </a:prstGeom>
      </xdr:spPr>
    </xdr:pic>
    <xdr:clientData/>
  </xdr:twoCellAnchor>
  <xdr:twoCellAnchor>
    <xdr:from>
      <xdr:col>0</xdr:col>
      <xdr:colOff>1428750</xdr:colOff>
      <xdr:row>36</xdr:row>
      <xdr:rowOff>68036</xdr:rowOff>
    </xdr:from>
    <xdr:to>
      <xdr:col>1</xdr:col>
      <xdr:colOff>2101850</xdr:colOff>
      <xdr:row>36</xdr:row>
      <xdr:rowOff>101600</xdr:rowOff>
    </xdr:to>
    <xdr:cxnSp macro="">
      <xdr:nvCxnSpPr>
        <xdr:cNvPr id="50" name="Straight Arrow Connector 49">
          <a:extLst>
            <a:ext uri="{FF2B5EF4-FFF2-40B4-BE49-F238E27FC236}">
              <a16:creationId xmlns:a16="http://schemas.microsoft.com/office/drawing/2014/main" id="{DBE0C44E-6F24-41AA-B516-B86ED2BD0273}"/>
            </a:ext>
          </a:extLst>
        </xdr:cNvPr>
        <xdr:cNvCxnSpPr/>
      </xdr:nvCxnSpPr>
      <xdr:spPr>
        <a:xfrm>
          <a:off x="1428750" y="7511143"/>
          <a:ext cx="3734707" cy="33564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304800</xdr:colOff>
      <xdr:row>16</xdr:row>
      <xdr:rowOff>279400</xdr:rowOff>
    </xdr:from>
    <xdr:to>
      <xdr:col>10</xdr:col>
      <xdr:colOff>387350</xdr:colOff>
      <xdr:row>21</xdr:row>
      <xdr:rowOff>12700</xdr:rowOff>
    </xdr:to>
    <xdr:sp macro="" textlink="">
      <xdr:nvSpPr>
        <xdr:cNvPr id="71" name="Rectangle 70">
          <a:extLst>
            <a:ext uri="{FF2B5EF4-FFF2-40B4-BE49-F238E27FC236}">
              <a16:creationId xmlns:a16="http://schemas.microsoft.com/office/drawing/2014/main" id="{07FF1C05-E846-447B-AD3F-55D5B3078C58}"/>
            </a:ext>
          </a:extLst>
        </xdr:cNvPr>
        <xdr:cNvSpPr/>
      </xdr:nvSpPr>
      <xdr:spPr>
        <a:xfrm>
          <a:off x="10210800" y="3308350"/>
          <a:ext cx="1301750" cy="1041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100"/>
            <a:t>10 year traffic projections are calculated the same way as road</a:t>
          </a:r>
          <a:r>
            <a:rPr lang="en-US" sz="1100" baseline="0"/>
            <a:t> diet facility</a:t>
          </a:r>
          <a:endParaRPr lang="en-US" sz="1100"/>
        </a:p>
      </xdr:txBody>
    </xdr:sp>
    <xdr:clientData/>
  </xdr:twoCellAnchor>
  <xdr:twoCellAnchor>
    <xdr:from>
      <xdr:col>2</xdr:col>
      <xdr:colOff>326572</xdr:colOff>
      <xdr:row>47</xdr:row>
      <xdr:rowOff>133351</xdr:rowOff>
    </xdr:from>
    <xdr:to>
      <xdr:col>3</xdr:col>
      <xdr:colOff>647701</xdr:colOff>
      <xdr:row>53</xdr:row>
      <xdr:rowOff>152401</xdr:rowOff>
    </xdr:to>
    <xdr:sp macro="" textlink="">
      <xdr:nvSpPr>
        <xdr:cNvPr id="72" name="Rectangle 71">
          <a:extLst>
            <a:ext uri="{FF2B5EF4-FFF2-40B4-BE49-F238E27FC236}">
              <a16:creationId xmlns:a16="http://schemas.microsoft.com/office/drawing/2014/main" id="{1513726E-09C9-4040-9542-EB654E0B57D1}"/>
            </a:ext>
          </a:extLst>
        </xdr:cNvPr>
        <xdr:cNvSpPr/>
      </xdr:nvSpPr>
      <xdr:spPr>
        <a:xfrm>
          <a:off x="5524501" y="9726387"/>
          <a:ext cx="1314450" cy="1162050"/>
        </a:xfrm>
        <a:prstGeom prst="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000"/>
            <a:t>Projected</a:t>
          </a:r>
          <a:r>
            <a:rPr lang="en-US" sz="1000" baseline="0"/>
            <a:t> AADT is Less than 12,000 and all other Criteria are Met- Likely Approval Without More Analysis</a:t>
          </a:r>
          <a:endParaRPr lang="en-US" sz="1000"/>
        </a:p>
      </xdr:txBody>
    </xdr:sp>
    <xdr:clientData/>
  </xdr:twoCellAnchor>
  <xdr:twoCellAnchor>
    <xdr:from>
      <xdr:col>8</xdr:col>
      <xdr:colOff>244929</xdr:colOff>
      <xdr:row>47</xdr:row>
      <xdr:rowOff>142875</xdr:rowOff>
    </xdr:from>
    <xdr:to>
      <xdr:col>10</xdr:col>
      <xdr:colOff>504825</xdr:colOff>
      <xdr:row>53</xdr:row>
      <xdr:rowOff>161925</xdr:rowOff>
    </xdr:to>
    <xdr:sp macro="" textlink="">
      <xdr:nvSpPr>
        <xdr:cNvPr id="73" name="Rectangle 72">
          <a:extLst>
            <a:ext uri="{FF2B5EF4-FFF2-40B4-BE49-F238E27FC236}">
              <a16:creationId xmlns:a16="http://schemas.microsoft.com/office/drawing/2014/main" id="{52EC8F9A-94FD-4432-93D3-98820663E022}"/>
            </a:ext>
          </a:extLst>
        </xdr:cNvPr>
        <xdr:cNvSpPr/>
      </xdr:nvSpPr>
      <xdr:spPr>
        <a:xfrm>
          <a:off x="10096500" y="9735911"/>
          <a:ext cx="1484539" cy="11620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100"/>
            <a:t>NOTES</a:t>
          </a:r>
        </a:p>
      </xdr:txBody>
    </xdr:sp>
    <xdr:clientData/>
  </xdr:twoCellAnchor>
  <xdr:twoCellAnchor>
    <xdr:from>
      <xdr:col>4</xdr:col>
      <xdr:colOff>104775</xdr:colOff>
      <xdr:row>25</xdr:row>
      <xdr:rowOff>19050</xdr:rowOff>
    </xdr:from>
    <xdr:to>
      <xdr:col>6</xdr:col>
      <xdr:colOff>9525</xdr:colOff>
      <xdr:row>30</xdr:row>
      <xdr:rowOff>63500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596E88F-64B0-49B7-9FC3-337178585C3C}"/>
            </a:ext>
          </a:extLst>
        </xdr:cNvPr>
        <xdr:cNvSpPr/>
      </xdr:nvSpPr>
      <xdr:spPr>
        <a:xfrm>
          <a:off x="7381875" y="5019675"/>
          <a:ext cx="1304925" cy="10255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100"/>
            <a:t>NOTES</a:t>
          </a:r>
        </a:p>
      </xdr:txBody>
    </xdr:sp>
    <xdr:clientData/>
  </xdr:twoCellAnchor>
  <xdr:twoCellAnchor>
    <xdr:from>
      <xdr:col>6</xdr:col>
      <xdr:colOff>542925</xdr:colOff>
      <xdr:row>25</xdr:row>
      <xdr:rowOff>19050</xdr:rowOff>
    </xdr:from>
    <xdr:to>
      <xdr:col>9</xdr:col>
      <xdr:colOff>15875</xdr:colOff>
      <xdr:row>30</xdr:row>
      <xdr:rowOff>63500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C33929B1-0125-42E7-90D9-406007B4AAFE}"/>
            </a:ext>
          </a:extLst>
        </xdr:cNvPr>
        <xdr:cNvSpPr/>
      </xdr:nvSpPr>
      <xdr:spPr>
        <a:xfrm>
          <a:off x="9220200" y="5019675"/>
          <a:ext cx="1301750" cy="10255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100"/>
            <a:t>NOTES</a:t>
          </a:r>
        </a:p>
      </xdr:txBody>
    </xdr:sp>
    <xdr:clientData/>
  </xdr:twoCellAnchor>
  <xdr:twoCellAnchor>
    <xdr:from>
      <xdr:col>4</xdr:col>
      <xdr:colOff>38101</xdr:colOff>
      <xdr:row>47</xdr:row>
      <xdr:rowOff>133350</xdr:rowOff>
    </xdr:from>
    <xdr:to>
      <xdr:col>5</xdr:col>
      <xdr:colOff>394608</xdr:colOff>
      <xdr:row>53</xdr:row>
      <xdr:rowOff>161925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06B1851A-F0A4-437B-824B-DF1CA7584E46}"/>
            </a:ext>
          </a:extLst>
        </xdr:cNvPr>
        <xdr:cNvSpPr/>
      </xdr:nvSpPr>
      <xdr:spPr>
        <a:xfrm>
          <a:off x="6991351" y="9726386"/>
          <a:ext cx="1417864" cy="1171575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100">
              <a:solidFill>
                <a:sysClr val="windowText" lastClr="000000"/>
              </a:solidFill>
            </a:rPr>
            <a:t>Projected AADT is</a:t>
          </a:r>
          <a:r>
            <a:rPr lang="en-US" sz="1100" baseline="0">
              <a:solidFill>
                <a:sysClr val="windowText" lastClr="000000"/>
              </a:solidFill>
            </a:rPr>
            <a:t> within Possible Range, Capacity/LOS Analysis Required</a:t>
          </a:r>
          <a:r>
            <a:rPr lang="en-US" sz="1100">
              <a:solidFill>
                <a:sysClr val="windowText" lastClr="000000"/>
              </a:solidFill>
            </a:rPr>
            <a:t> </a:t>
          </a:r>
        </a:p>
      </xdr:txBody>
    </xdr:sp>
    <xdr:clientData/>
  </xdr:twoCellAnchor>
  <xdr:twoCellAnchor>
    <xdr:from>
      <xdr:col>5</xdr:col>
      <xdr:colOff>571047</xdr:colOff>
      <xdr:row>47</xdr:row>
      <xdr:rowOff>133350</xdr:rowOff>
    </xdr:from>
    <xdr:to>
      <xdr:col>8</xdr:col>
      <xdr:colOff>47625</xdr:colOff>
      <xdr:row>53</xdr:row>
      <xdr:rowOff>171450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813DACA9-DAB6-4CBC-B209-3C8B49C75A62}"/>
            </a:ext>
          </a:extLst>
        </xdr:cNvPr>
        <xdr:cNvSpPr/>
      </xdr:nvSpPr>
      <xdr:spPr>
        <a:xfrm>
          <a:off x="8585654" y="9726386"/>
          <a:ext cx="1313542" cy="1181100"/>
        </a:xfrm>
        <a:prstGeom prst="rect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050"/>
            <a:t>Projected AADT Exceeds</a:t>
          </a:r>
          <a:r>
            <a:rPr lang="en-US" sz="1050" baseline="0"/>
            <a:t> Thresehold,  Detailed Traffic Studies Required  </a:t>
          </a:r>
          <a:r>
            <a:rPr lang="en-US" sz="1050"/>
            <a:t> </a:t>
          </a:r>
        </a:p>
      </xdr:txBody>
    </xdr:sp>
    <xdr:clientData/>
  </xdr:twoCellAnchor>
  <xdr:twoCellAnchor editAs="oneCell">
    <xdr:from>
      <xdr:col>5</xdr:col>
      <xdr:colOff>68037</xdr:colOff>
      <xdr:row>36</xdr:row>
      <xdr:rowOff>7272</xdr:rowOff>
    </xdr:from>
    <xdr:to>
      <xdr:col>8</xdr:col>
      <xdr:colOff>68037</xdr:colOff>
      <xdr:row>41</xdr:row>
      <xdr:rowOff>1586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C308307-0B7C-40AA-9B96-75C06B9AD1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783287" y="7450379"/>
          <a:ext cx="1836964" cy="946814"/>
        </a:xfrm>
        <a:prstGeom prst="rect">
          <a:avLst/>
        </a:prstGeom>
      </xdr:spPr>
    </xdr:pic>
    <xdr:clientData/>
  </xdr:twoCellAnchor>
  <xdr:twoCellAnchor editAs="oneCell">
    <xdr:from>
      <xdr:col>2</xdr:col>
      <xdr:colOff>539752</xdr:colOff>
      <xdr:row>3</xdr:row>
      <xdr:rowOff>142267</xdr:rowOff>
    </xdr:from>
    <xdr:to>
      <xdr:col>8</xdr:col>
      <xdr:colOff>49892</xdr:colOff>
      <xdr:row>14</xdr:row>
      <xdr:rowOff>16357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6C491230-99C6-4BD4-8E97-3ADC3ADC01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/>
        <a:stretch/>
      </xdr:blipFill>
      <xdr:spPr>
        <a:xfrm>
          <a:off x="5737681" y="795410"/>
          <a:ext cx="4163782" cy="1969590"/>
        </a:xfrm>
        <a:prstGeom prst="rect">
          <a:avLst/>
        </a:prstGeom>
      </xdr:spPr>
    </xdr:pic>
    <xdr:clientData/>
  </xdr:twoCellAnchor>
  <xdr:oneCellAnchor>
    <xdr:from>
      <xdr:col>4</xdr:col>
      <xdr:colOff>311150</xdr:colOff>
      <xdr:row>44</xdr:row>
      <xdr:rowOff>171450</xdr:rowOff>
    </xdr:from>
    <xdr:ext cx="200932" cy="189593"/>
    <xdr:pic>
      <xdr:nvPicPr>
        <xdr:cNvPr id="3" name="Picture 2">
          <a:extLst>
            <a:ext uri="{FF2B5EF4-FFF2-40B4-BE49-F238E27FC236}">
              <a16:creationId xmlns:a16="http://schemas.microsoft.com/office/drawing/2014/main" id="{648D721C-054F-490E-B42B-C4C4EFE743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94146" y="8567057"/>
          <a:ext cx="200932" cy="189593"/>
        </a:xfrm>
        <a:prstGeom prst="rect">
          <a:avLst/>
        </a:prstGeom>
      </xdr:spPr>
    </xdr:pic>
    <xdr:clientData/>
  </xdr:oneCellAnchor>
  <xdr:twoCellAnchor editAs="oneCell">
    <xdr:from>
      <xdr:col>5</xdr:col>
      <xdr:colOff>68036</xdr:colOff>
      <xdr:row>42</xdr:row>
      <xdr:rowOff>1</xdr:rowOff>
    </xdr:from>
    <xdr:to>
      <xdr:col>8</xdr:col>
      <xdr:colOff>68036</xdr:colOff>
      <xdr:row>46</xdr:row>
      <xdr:rowOff>142774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7C9096-5793-8789-11ED-E2C77C3D8C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783286" y="8640537"/>
          <a:ext cx="1836964" cy="904773"/>
        </a:xfrm>
        <a:prstGeom prst="rect">
          <a:avLst/>
        </a:prstGeom>
      </xdr:spPr>
    </xdr:pic>
    <xdr:clientData/>
  </xdr:twoCellAnchor>
  <xdr:oneCellAnchor>
    <xdr:from>
      <xdr:col>4</xdr:col>
      <xdr:colOff>285750</xdr:colOff>
      <xdr:row>17</xdr:row>
      <xdr:rowOff>552450</xdr:rowOff>
    </xdr:from>
    <xdr:ext cx="207282" cy="207282"/>
    <xdr:pic>
      <xdr:nvPicPr>
        <xdr:cNvPr id="5" name="Picture 4">
          <a:extLst>
            <a:ext uri="{FF2B5EF4-FFF2-40B4-BE49-F238E27FC236}">
              <a16:creationId xmlns:a16="http://schemas.microsoft.com/office/drawing/2014/main" id="{DB15DC09-8386-4384-9AE5-262DA14C54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39000" y="3682093"/>
          <a:ext cx="207282" cy="207282"/>
        </a:xfrm>
        <a:prstGeom prst="rect">
          <a:avLst/>
        </a:prstGeom>
      </xdr:spPr>
    </xdr:pic>
    <xdr:clientData/>
  </xdr:oneCellAnchor>
  <xdr:oneCellAnchor>
    <xdr:from>
      <xdr:col>4</xdr:col>
      <xdr:colOff>285750</xdr:colOff>
      <xdr:row>18</xdr:row>
      <xdr:rowOff>552450</xdr:rowOff>
    </xdr:from>
    <xdr:ext cx="207282" cy="207282"/>
    <xdr:pic>
      <xdr:nvPicPr>
        <xdr:cNvPr id="6" name="Picture 5">
          <a:extLst>
            <a:ext uri="{FF2B5EF4-FFF2-40B4-BE49-F238E27FC236}">
              <a16:creationId xmlns:a16="http://schemas.microsoft.com/office/drawing/2014/main" id="{914C183C-6504-441C-B3CE-B20AA57FA1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39000" y="3682093"/>
          <a:ext cx="207282" cy="207282"/>
        </a:xfrm>
        <a:prstGeom prst="rect">
          <a:avLst/>
        </a:prstGeom>
      </xdr:spPr>
    </xdr:pic>
    <xdr:clientData/>
  </xdr:oneCellAnchor>
  <xdr:oneCellAnchor>
    <xdr:from>
      <xdr:col>4</xdr:col>
      <xdr:colOff>285750</xdr:colOff>
      <xdr:row>19</xdr:row>
      <xdr:rowOff>552450</xdr:rowOff>
    </xdr:from>
    <xdr:ext cx="207282" cy="207282"/>
    <xdr:pic>
      <xdr:nvPicPr>
        <xdr:cNvPr id="7" name="Picture 6">
          <a:extLst>
            <a:ext uri="{FF2B5EF4-FFF2-40B4-BE49-F238E27FC236}">
              <a16:creationId xmlns:a16="http://schemas.microsoft.com/office/drawing/2014/main" id="{91CBC08F-9C86-4CA8-B762-E71FEED1DD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39000" y="3682093"/>
          <a:ext cx="207282" cy="207282"/>
        </a:xfrm>
        <a:prstGeom prst="rect">
          <a:avLst/>
        </a:prstGeom>
      </xdr:spPr>
    </xdr:pic>
    <xdr:clientData/>
  </xdr:oneCellAnchor>
  <xdr:oneCellAnchor>
    <xdr:from>
      <xdr:col>4</xdr:col>
      <xdr:colOff>285750</xdr:colOff>
      <xdr:row>20</xdr:row>
      <xdr:rowOff>552450</xdr:rowOff>
    </xdr:from>
    <xdr:ext cx="207282" cy="207282"/>
    <xdr:pic>
      <xdr:nvPicPr>
        <xdr:cNvPr id="9" name="Picture 8">
          <a:extLst>
            <a:ext uri="{FF2B5EF4-FFF2-40B4-BE49-F238E27FC236}">
              <a16:creationId xmlns:a16="http://schemas.microsoft.com/office/drawing/2014/main" id="{D9B3A7FB-B178-42E9-BEE3-A3D8E03CDD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39000" y="3682093"/>
          <a:ext cx="207282" cy="207282"/>
        </a:xfrm>
        <a:prstGeom prst="rect">
          <a:avLst/>
        </a:prstGeom>
      </xdr:spPr>
    </xdr:pic>
    <xdr:clientData/>
  </xdr:oneCellAnchor>
  <xdr:oneCellAnchor>
    <xdr:from>
      <xdr:col>4</xdr:col>
      <xdr:colOff>285750</xdr:colOff>
      <xdr:row>21</xdr:row>
      <xdr:rowOff>552450</xdr:rowOff>
    </xdr:from>
    <xdr:ext cx="207282" cy="207282"/>
    <xdr:pic>
      <xdr:nvPicPr>
        <xdr:cNvPr id="11" name="Picture 10">
          <a:extLst>
            <a:ext uri="{FF2B5EF4-FFF2-40B4-BE49-F238E27FC236}">
              <a16:creationId xmlns:a16="http://schemas.microsoft.com/office/drawing/2014/main" id="{10F13A4A-59B8-420A-B68D-885EECBB0E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39000" y="3682093"/>
          <a:ext cx="207282" cy="207282"/>
        </a:xfrm>
        <a:prstGeom prst="rect">
          <a:avLst/>
        </a:prstGeom>
      </xdr:spPr>
    </xdr:pic>
    <xdr:clientData/>
  </xdr:oneCellAnchor>
  <xdr:oneCellAnchor>
    <xdr:from>
      <xdr:col>4</xdr:col>
      <xdr:colOff>285750</xdr:colOff>
      <xdr:row>22</xdr:row>
      <xdr:rowOff>552450</xdr:rowOff>
    </xdr:from>
    <xdr:ext cx="207282" cy="207282"/>
    <xdr:pic>
      <xdr:nvPicPr>
        <xdr:cNvPr id="12" name="Picture 11">
          <a:extLst>
            <a:ext uri="{FF2B5EF4-FFF2-40B4-BE49-F238E27FC236}">
              <a16:creationId xmlns:a16="http://schemas.microsoft.com/office/drawing/2014/main" id="{7CC4B6CD-B3F4-4737-B061-5A6E06AC3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39000" y="3682093"/>
          <a:ext cx="207282" cy="20728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n.gov/tdot/long-range-planning-home/longrange-road-inventory/tn-time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F7D61-B1FC-43B1-AC90-66123F58590D}">
  <sheetPr>
    <pageSetUpPr fitToPage="1"/>
  </sheetPr>
  <dimension ref="A2:O94"/>
  <sheetViews>
    <sheetView tabSelected="1" zoomScale="70" zoomScaleNormal="70" workbookViewId="0">
      <selection activeCell="M23" sqref="M23"/>
    </sheetView>
  </sheetViews>
  <sheetFormatPr defaultRowHeight="15" x14ac:dyDescent="0.25"/>
  <cols>
    <col min="1" max="1" width="46" customWidth="1"/>
    <col min="2" max="2" width="32" customWidth="1"/>
    <col min="3" max="3" width="14.85546875" customWidth="1"/>
    <col min="4" max="4" width="11.42578125" customWidth="1"/>
    <col min="5" max="5" width="15.85546875" bestFit="1" customWidth="1"/>
  </cols>
  <sheetData>
    <row r="2" spans="1:11" ht="21" x14ac:dyDescent="0.35">
      <c r="A2" s="59" t="s">
        <v>74</v>
      </c>
      <c r="B2" s="21"/>
      <c r="C2" s="22"/>
      <c r="D2" s="22"/>
      <c r="E2" s="22"/>
      <c r="F2" s="22"/>
      <c r="G2" s="22"/>
      <c r="H2" s="22"/>
      <c r="I2" s="22"/>
      <c r="J2" s="22"/>
      <c r="K2" s="23"/>
    </row>
    <row r="3" spans="1:11" x14ac:dyDescent="0.25">
      <c r="A3" s="14"/>
      <c r="B3" s="12"/>
      <c r="C3" s="12"/>
      <c r="D3" s="12"/>
      <c r="E3" s="12"/>
      <c r="F3" s="12"/>
      <c r="G3" s="12"/>
      <c r="H3" s="12"/>
      <c r="I3" s="12"/>
      <c r="J3" s="12"/>
      <c r="K3" s="13"/>
    </row>
    <row r="4" spans="1:11" x14ac:dyDescent="0.25">
      <c r="A4" s="42" t="s">
        <v>43</v>
      </c>
      <c r="B4" s="43" t="s">
        <v>42</v>
      </c>
      <c r="C4" s="10"/>
      <c r="D4" s="2"/>
      <c r="E4" s="2"/>
      <c r="F4" s="2"/>
      <c r="G4" s="2"/>
      <c r="H4" s="2"/>
      <c r="I4" s="2"/>
      <c r="J4" s="2"/>
      <c r="K4" s="3"/>
    </row>
    <row r="5" spans="1:11" x14ac:dyDescent="0.25">
      <c r="A5" s="44" t="s">
        <v>0</v>
      </c>
      <c r="B5" s="65" t="s">
        <v>44</v>
      </c>
      <c r="C5" s="4"/>
      <c r="D5" s="5"/>
      <c r="E5" s="5"/>
      <c r="F5" s="5"/>
      <c r="G5" s="5"/>
      <c r="H5" s="5"/>
      <c r="I5" s="5"/>
      <c r="J5" s="5"/>
      <c r="K5" s="6"/>
    </row>
    <row r="6" spans="1:11" x14ac:dyDescent="0.25">
      <c r="A6" s="44" t="s">
        <v>45</v>
      </c>
      <c r="B6" s="65" t="s">
        <v>59</v>
      </c>
      <c r="C6" s="4"/>
      <c r="D6" s="5"/>
      <c r="E6" s="5"/>
      <c r="F6" s="5"/>
      <c r="G6" s="5"/>
      <c r="H6" s="5"/>
      <c r="I6" s="5"/>
      <c r="J6" s="5"/>
      <c r="K6" s="6"/>
    </row>
    <row r="7" spans="1:11" x14ac:dyDescent="0.25">
      <c r="A7" s="44" t="s">
        <v>1</v>
      </c>
      <c r="B7" s="65" t="s">
        <v>44</v>
      </c>
      <c r="C7" s="4"/>
      <c r="D7" s="5"/>
      <c r="E7" s="5"/>
      <c r="F7" s="5"/>
      <c r="G7" s="5"/>
      <c r="H7" s="5"/>
      <c r="I7" s="5"/>
      <c r="J7" s="5"/>
      <c r="K7" s="6"/>
    </row>
    <row r="8" spans="1:11" x14ac:dyDescent="0.25">
      <c r="A8" s="44" t="s">
        <v>2</v>
      </c>
      <c r="B8" s="65" t="s">
        <v>44</v>
      </c>
      <c r="C8" s="4"/>
      <c r="D8" s="5"/>
      <c r="E8" s="5"/>
      <c r="F8" s="5"/>
      <c r="G8" s="5"/>
      <c r="H8" s="5"/>
      <c r="I8" s="5"/>
      <c r="J8" s="5"/>
      <c r="K8" s="6"/>
    </row>
    <row r="9" spans="1:11" x14ac:dyDescent="0.25">
      <c r="A9" s="44" t="s">
        <v>3</v>
      </c>
      <c r="B9" s="65" t="s">
        <v>44</v>
      </c>
      <c r="C9" s="4"/>
      <c r="D9" s="5"/>
      <c r="E9" s="5"/>
      <c r="F9" s="5"/>
      <c r="G9" s="5"/>
      <c r="H9" s="5"/>
      <c r="I9" s="5"/>
      <c r="J9" s="5"/>
      <c r="K9" s="6"/>
    </row>
    <row r="10" spans="1:11" x14ac:dyDescent="0.25">
      <c r="A10" s="44" t="s">
        <v>4</v>
      </c>
      <c r="B10" s="65" t="s">
        <v>46</v>
      </c>
      <c r="C10" s="4"/>
      <c r="D10" s="5"/>
      <c r="E10" s="5"/>
      <c r="F10" s="5"/>
      <c r="G10" s="5"/>
      <c r="H10" s="5"/>
      <c r="I10" s="5"/>
      <c r="J10" s="5"/>
      <c r="K10" s="6"/>
    </row>
    <row r="11" spans="1:11" x14ac:dyDescent="0.25">
      <c r="A11" s="44" t="s">
        <v>5</v>
      </c>
      <c r="B11" s="65" t="s">
        <v>47</v>
      </c>
      <c r="C11" s="4"/>
      <c r="D11" s="5"/>
      <c r="E11" s="5"/>
      <c r="F11" s="5"/>
      <c r="G11" s="5"/>
      <c r="H11" s="5"/>
      <c r="I11" s="5"/>
      <c r="J11" s="5"/>
      <c r="K11" s="6"/>
    </row>
    <row r="12" spans="1:11" x14ac:dyDescent="0.25">
      <c r="A12" s="44" t="s">
        <v>6</v>
      </c>
      <c r="B12" s="65" t="s">
        <v>48</v>
      </c>
      <c r="C12" s="4"/>
      <c r="D12" s="5"/>
      <c r="E12" s="5"/>
      <c r="F12" s="5"/>
      <c r="G12" s="5"/>
      <c r="H12" s="5"/>
      <c r="I12" s="5"/>
      <c r="J12" s="5"/>
      <c r="K12" s="6"/>
    </row>
    <row r="13" spans="1:11" x14ac:dyDescent="0.25">
      <c r="A13" s="44" t="s">
        <v>8</v>
      </c>
      <c r="B13" s="65" t="s">
        <v>49</v>
      </c>
      <c r="C13" s="4"/>
      <c r="D13" s="5"/>
      <c r="E13" s="5"/>
      <c r="F13" s="5"/>
      <c r="G13" s="5"/>
      <c r="H13" s="5"/>
      <c r="I13" s="5"/>
      <c r="J13" s="5"/>
      <c r="K13" s="6"/>
    </row>
    <row r="14" spans="1:11" x14ac:dyDescent="0.25">
      <c r="A14" s="44" t="s">
        <v>7</v>
      </c>
      <c r="B14" s="65" t="s">
        <v>50</v>
      </c>
      <c r="C14" s="4"/>
      <c r="D14" s="5"/>
      <c r="E14" s="5"/>
      <c r="F14" s="5"/>
      <c r="G14" s="5"/>
      <c r="H14" s="5"/>
      <c r="I14" s="5"/>
      <c r="J14" s="5"/>
      <c r="K14" s="6"/>
    </row>
    <row r="15" spans="1:11" x14ac:dyDescent="0.25">
      <c r="A15" s="44" t="s">
        <v>58</v>
      </c>
      <c r="B15" s="66">
        <v>44863</v>
      </c>
      <c r="C15" s="7"/>
      <c r="D15" s="8"/>
      <c r="E15" s="8"/>
      <c r="F15" s="8"/>
      <c r="G15" s="8"/>
      <c r="H15" s="5"/>
      <c r="I15" s="5"/>
      <c r="J15" s="5"/>
      <c r="K15" s="6"/>
    </row>
    <row r="16" spans="1:11" x14ac:dyDescent="0.25">
      <c r="A16" s="26"/>
      <c r="B16" s="27"/>
      <c r="C16" s="28"/>
      <c r="D16" s="29"/>
      <c r="E16" s="27"/>
      <c r="F16" s="30" t="s">
        <v>38</v>
      </c>
      <c r="G16" s="31"/>
      <c r="H16" s="32"/>
      <c r="I16" s="14"/>
      <c r="J16" s="15"/>
      <c r="K16" s="13"/>
    </row>
    <row r="17" spans="1:11" ht="45" customHeight="1" x14ac:dyDescent="0.25">
      <c r="A17" s="33" t="s">
        <v>65</v>
      </c>
      <c r="B17" s="34"/>
      <c r="C17" s="35" t="s">
        <v>51</v>
      </c>
      <c r="D17" s="36" t="s">
        <v>64</v>
      </c>
      <c r="E17" s="37" t="s">
        <v>31</v>
      </c>
      <c r="F17" s="38" t="s">
        <v>15</v>
      </c>
      <c r="G17" s="38" t="s">
        <v>16</v>
      </c>
      <c r="H17" s="39" t="s">
        <v>37</v>
      </c>
      <c r="I17" s="14"/>
      <c r="J17" s="15"/>
      <c r="K17" s="13"/>
    </row>
    <row r="18" spans="1:11" x14ac:dyDescent="0.25">
      <c r="A18" s="40" t="s">
        <v>9</v>
      </c>
      <c r="B18" s="41" t="s">
        <v>66</v>
      </c>
      <c r="C18" s="65" t="s">
        <v>52</v>
      </c>
      <c r="D18" s="69">
        <v>2200</v>
      </c>
      <c r="E18" s="85" t="str">
        <f>IF(D18&lt;3000,"YES","NO")</f>
        <v>YES</v>
      </c>
      <c r="F18" s="65" t="s">
        <v>30</v>
      </c>
      <c r="G18" s="65"/>
      <c r="H18" s="70"/>
      <c r="I18" s="14"/>
      <c r="J18" s="15"/>
      <c r="K18" s="13"/>
    </row>
    <row r="19" spans="1:11" x14ac:dyDescent="0.25">
      <c r="A19" s="40" t="s">
        <v>10</v>
      </c>
      <c r="B19" s="41" t="s">
        <v>66</v>
      </c>
      <c r="C19" s="65" t="s">
        <v>53</v>
      </c>
      <c r="D19" s="69">
        <v>2900</v>
      </c>
      <c r="E19" s="85" t="str">
        <f t="shared" ref="E19:E24" si="0">IF(D19&lt;3000,"YES","NO")</f>
        <v>YES</v>
      </c>
      <c r="F19" s="65"/>
      <c r="G19" s="65" t="s">
        <v>30</v>
      </c>
      <c r="H19" s="70"/>
      <c r="I19" s="14"/>
      <c r="J19" s="15"/>
      <c r="K19" s="13"/>
    </row>
    <row r="20" spans="1:11" x14ac:dyDescent="0.25">
      <c r="A20" s="40" t="s">
        <v>11</v>
      </c>
      <c r="B20" s="41" t="s">
        <v>66</v>
      </c>
      <c r="C20" s="65" t="s">
        <v>54</v>
      </c>
      <c r="D20" s="69">
        <v>1500</v>
      </c>
      <c r="E20" s="85" t="str">
        <f t="shared" si="0"/>
        <v>YES</v>
      </c>
      <c r="F20" s="65" t="s">
        <v>30</v>
      </c>
      <c r="G20" s="65"/>
      <c r="H20" s="70"/>
      <c r="I20" s="14"/>
      <c r="J20" s="15"/>
      <c r="K20" s="13"/>
    </row>
    <row r="21" spans="1:11" x14ac:dyDescent="0.25">
      <c r="A21" s="40" t="s">
        <v>12</v>
      </c>
      <c r="B21" s="41" t="s">
        <v>66</v>
      </c>
      <c r="C21" s="65" t="s">
        <v>55</v>
      </c>
      <c r="D21" s="69">
        <v>700</v>
      </c>
      <c r="E21" s="85" t="str">
        <f t="shared" si="0"/>
        <v>YES</v>
      </c>
      <c r="F21" s="65" t="s">
        <v>30</v>
      </c>
      <c r="G21" s="65"/>
      <c r="H21" s="70"/>
      <c r="I21" s="14"/>
      <c r="J21" s="15"/>
      <c r="K21" s="13"/>
    </row>
    <row r="22" spans="1:11" x14ac:dyDescent="0.25">
      <c r="A22" s="40" t="s">
        <v>13</v>
      </c>
      <c r="B22" s="41" t="s">
        <v>66</v>
      </c>
      <c r="C22" s="65" t="s">
        <v>56</v>
      </c>
      <c r="D22" s="69">
        <v>1200</v>
      </c>
      <c r="E22" s="85" t="str">
        <f t="shared" si="0"/>
        <v>YES</v>
      </c>
      <c r="F22" s="65" t="s">
        <v>30</v>
      </c>
      <c r="G22" s="65"/>
      <c r="H22" s="70"/>
      <c r="I22" s="14"/>
      <c r="J22" s="15"/>
      <c r="K22" s="13"/>
    </row>
    <row r="23" spans="1:11" x14ac:dyDescent="0.25">
      <c r="A23" s="40" t="s">
        <v>39</v>
      </c>
      <c r="B23" s="41"/>
      <c r="C23" s="67"/>
      <c r="D23" s="69"/>
      <c r="E23" s="85" t="str">
        <f t="shared" si="0"/>
        <v>YES</v>
      </c>
      <c r="F23" s="65"/>
      <c r="G23" s="65"/>
      <c r="H23" s="70"/>
      <c r="I23" s="14"/>
      <c r="J23" s="15"/>
      <c r="K23" s="13"/>
    </row>
    <row r="24" spans="1:11" x14ac:dyDescent="0.25">
      <c r="A24" s="40" t="s">
        <v>39</v>
      </c>
      <c r="B24" s="41"/>
      <c r="C24" s="68"/>
      <c r="D24" s="65"/>
      <c r="E24" s="85" t="str">
        <f t="shared" si="0"/>
        <v>YES</v>
      </c>
      <c r="F24" s="67"/>
      <c r="G24" s="67"/>
      <c r="H24" s="71"/>
      <c r="I24" s="19"/>
      <c r="J24" s="16"/>
      <c r="K24" s="20"/>
    </row>
    <row r="25" spans="1:11" x14ac:dyDescent="0.25">
      <c r="A25" s="45" t="s">
        <v>36</v>
      </c>
      <c r="B25" s="45" t="s">
        <v>35</v>
      </c>
      <c r="C25" s="46"/>
      <c r="D25" s="17"/>
      <c r="E25" s="17"/>
      <c r="F25" s="17"/>
      <c r="G25" s="17"/>
      <c r="H25" s="15"/>
      <c r="I25" s="12"/>
      <c r="J25" s="12"/>
      <c r="K25" s="13"/>
    </row>
    <row r="26" spans="1:11" x14ac:dyDescent="0.25">
      <c r="A26" s="46" t="s">
        <v>17</v>
      </c>
      <c r="B26" s="46" t="s">
        <v>27</v>
      </c>
      <c r="C26" s="71"/>
      <c r="D26" s="15"/>
      <c r="E26" s="15"/>
      <c r="F26" s="15"/>
      <c r="G26" s="15"/>
      <c r="H26" s="15"/>
      <c r="I26" s="12"/>
      <c r="J26" s="12"/>
      <c r="K26" s="13"/>
    </row>
    <row r="27" spans="1:11" ht="16.5" x14ac:dyDescent="0.3">
      <c r="A27" s="46" t="s">
        <v>18</v>
      </c>
      <c r="B27" s="46" t="s">
        <v>27</v>
      </c>
      <c r="C27" s="75" t="s">
        <v>34</v>
      </c>
      <c r="D27" s="15"/>
      <c r="E27" s="15"/>
      <c r="F27" s="15"/>
      <c r="G27" s="15"/>
      <c r="H27" s="15"/>
      <c r="I27" s="12"/>
      <c r="J27" s="12"/>
      <c r="K27" s="13"/>
    </row>
    <row r="28" spans="1:11" ht="16.5" x14ac:dyDescent="0.3">
      <c r="A28" s="46" t="s">
        <v>19</v>
      </c>
      <c r="B28" s="46" t="s">
        <v>27</v>
      </c>
      <c r="C28" s="75" t="s">
        <v>34</v>
      </c>
      <c r="D28" s="18"/>
      <c r="E28" s="15"/>
      <c r="F28" s="15"/>
      <c r="G28" s="15"/>
      <c r="H28" s="15"/>
      <c r="I28" s="12"/>
      <c r="J28" s="12"/>
      <c r="K28" s="13"/>
    </row>
    <row r="29" spans="1:11" ht="16.5" x14ac:dyDescent="0.3">
      <c r="A29" s="46" t="s">
        <v>20</v>
      </c>
      <c r="B29" s="46" t="s">
        <v>28</v>
      </c>
      <c r="C29" s="75" t="s">
        <v>34</v>
      </c>
      <c r="D29" s="15"/>
      <c r="E29" s="15"/>
      <c r="F29" s="15"/>
      <c r="G29" s="15"/>
      <c r="H29" s="15"/>
      <c r="I29" s="12"/>
      <c r="J29" s="12"/>
      <c r="K29" s="13"/>
    </row>
    <row r="30" spans="1:11" ht="16.5" x14ac:dyDescent="0.3">
      <c r="A30" s="46" t="s">
        <v>21</v>
      </c>
      <c r="B30" s="46" t="s">
        <v>28</v>
      </c>
      <c r="C30" s="75" t="s">
        <v>34</v>
      </c>
      <c r="D30" s="15"/>
      <c r="E30" s="15"/>
      <c r="F30" s="15"/>
      <c r="G30" s="15"/>
      <c r="H30" s="15"/>
      <c r="I30" s="12"/>
      <c r="J30" s="12"/>
      <c r="K30" s="13"/>
    </row>
    <row r="31" spans="1:11" ht="16.5" x14ac:dyDescent="0.3">
      <c r="A31" s="46" t="s">
        <v>22</v>
      </c>
      <c r="B31" s="46" t="s">
        <v>28</v>
      </c>
      <c r="C31" s="75" t="s">
        <v>34</v>
      </c>
      <c r="D31" s="16"/>
      <c r="E31" s="16"/>
      <c r="F31" s="16"/>
      <c r="G31" s="16"/>
      <c r="H31" s="16"/>
      <c r="I31" s="12"/>
      <c r="J31" s="12"/>
      <c r="K31" s="13"/>
    </row>
    <row r="32" spans="1:11" x14ac:dyDescent="0.25">
      <c r="A32" s="11" t="s">
        <v>41</v>
      </c>
      <c r="B32" s="5"/>
      <c r="C32" s="5"/>
      <c r="D32" s="5"/>
      <c r="E32" s="5"/>
      <c r="F32" s="5"/>
      <c r="G32" s="5"/>
      <c r="H32" s="5"/>
      <c r="I32" s="3"/>
      <c r="J32" s="12"/>
      <c r="K32" s="13"/>
    </row>
    <row r="33" spans="1:15" x14ac:dyDescent="0.25">
      <c r="A33" s="11"/>
      <c r="B33" s="5"/>
      <c r="C33" s="5"/>
      <c r="D33" s="5"/>
      <c r="E33" s="5"/>
      <c r="F33" s="5"/>
      <c r="G33" s="5"/>
      <c r="H33" s="5"/>
      <c r="I33" s="6"/>
      <c r="J33" s="12"/>
      <c r="K33" s="13"/>
    </row>
    <row r="34" spans="1:15" x14ac:dyDescent="0.25">
      <c r="A34" s="11"/>
      <c r="B34" s="5"/>
      <c r="C34" s="5"/>
      <c r="D34" s="5"/>
      <c r="E34" s="5"/>
      <c r="F34" s="5"/>
      <c r="G34" s="5"/>
      <c r="H34" s="5"/>
      <c r="I34" s="6"/>
      <c r="J34" s="12"/>
      <c r="K34" s="13"/>
    </row>
    <row r="35" spans="1:15" x14ac:dyDescent="0.25">
      <c r="A35" s="7"/>
      <c r="B35" s="8"/>
      <c r="C35" s="8"/>
      <c r="D35" s="8"/>
      <c r="E35" s="8"/>
      <c r="F35" s="8"/>
      <c r="G35" s="8"/>
      <c r="H35" s="8"/>
      <c r="I35" s="9"/>
      <c r="J35" s="12"/>
      <c r="K35" s="13"/>
    </row>
    <row r="36" spans="1:15" ht="18.75" x14ac:dyDescent="0.3">
      <c r="A36" s="47" t="s">
        <v>61</v>
      </c>
      <c r="B36" s="48"/>
      <c r="C36" s="48"/>
      <c r="D36" s="49"/>
      <c r="E36" s="2"/>
      <c r="F36" s="24" t="s">
        <v>29</v>
      </c>
      <c r="G36" s="2"/>
      <c r="H36" s="2"/>
      <c r="I36" s="6"/>
      <c r="J36" s="15"/>
      <c r="K36" s="13"/>
      <c r="L36" s="1"/>
      <c r="M36" s="1"/>
      <c r="N36" s="1"/>
    </row>
    <row r="37" spans="1:15" x14ac:dyDescent="0.25">
      <c r="A37" s="50" t="s">
        <v>23</v>
      </c>
      <c r="B37" s="51"/>
      <c r="C37" s="52" t="s">
        <v>24</v>
      </c>
      <c r="D37" s="52" t="s">
        <v>14</v>
      </c>
      <c r="E37" s="5"/>
      <c r="F37" s="25"/>
      <c r="G37" s="25"/>
      <c r="H37" s="5"/>
      <c r="I37" s="6"/>
      <c r="J37" s="15"/>
      <c r="K37" s="13"/>
      <c r="L37" s="1"/>
      <c r="M37" s="1"/>
      <c r="N37" s="1"/>
    </row>
    <row r="38" spans="1:15" x14ac:dyDescent="0.25">
      <c r="A38" s="50"/>
      <c r="B38" s="51"/>
      <c r="C38" s="65">
        <v>2018</v>
      </c>
      <c r="D38" s="69">
        <v>5900</v>
      </c>
      <c r="E38" s="5"/>
      <c r="F38" s="5"/>
      <c r="G38" s="5"/>
      <c r="H38" s="5"/>
      <c r="I38" s="6"/>
      <c r="J38" s="15"/>
      <c r="K38" s="13"/>
      <c r="L38" s="1"/>
      <c r="M38" s="1"/>
      <c r="N38" s="1"/>
    </row>
    <row r="39" spans="1:15" x14ac:dyDescent="0.25">
      <c r="A39" s="50"/>
      <c r="B39" s="51"/>
      <c r="C39" s="65">
        <v>2019</v>
      </c>
      <c r="D39" s="69">
        <v>5950</v>
      </c>
      <c r="E39" s="5"/>
      <c r="F39" s="5"/>
      <c r="G39" s="5"/>
      <c r="H39" s="5"/>
      <c r="I39" s="6"/>
      <c r="J39" s="15"/>
      <c r="K39" s="13"/>
      <c r="L39" s="1"/>
      <c r="M39" s="1"/>
      <c r="N39" s="1"/>
    </row>
    <row r="40" spans="1:15" x14ac:dyDescent="0.25">
      <c r="A40" s="57" t="s">
        <v>60</v>
      </c>
      <c r="B40" s="51"/>
      <c r="C40" s="65">
        <v>2020</v>
      </c>
      <c r="D40" s="69">
        <v>6200</v>
      </c>
      <c r="E40" s="5"/>
      <c r="F40" s="5"/>
      <c r="G40" s="5"/>
      <c r="H40" s="5"/>
      <c r="I40" s="6"/>
      <c r="J40" s="15"/>
      <c r="K40" s="13"/>
      <c r="L40" s="1"/>
      <c r="M40" s="1"/>
      <c r="N40" s="1"/>
    </row>
    <row r="41" spans="1:15" x14ac:dyDescent="0.25">
      <c r="A41" s="50"/>
      <c r="B41" s="51"/>
      <c r="C41" s="65">
        <v>2021</v>
      </c>
      <c r="D41" s="69">
        <v>6000</v>
      </c>
      <c r="E41" s="5"/>
      <c r="F41" s="5"/>
      <c r="G41" s="25"/>
      <c r="H41" s="5"/>
      <c r="I41" s="6"/>
      <c r="J41" s="15"/>
      <c r="K41" s="13"/>
      <c r="L41" s="1"/>
      <c r="M41" s="1"/>
      <c r="N41" s="1"/>
    </row>
    <row r="42" spans="1:15" ht="18.75" x14ac:dyDescent="0.3">
      <c r="A42" s="50"/>
      <c r="B42" s="51"/>
      <c r="C42" s="65">
        <v>2022</v>
      </c>
      <c r="D42" s="69">
        <v>6800</v>
      </c>
      <c r="E42" s="5"/>
      <c r="F42" s="24" t="s">
        <v>69</v>
      </c>
      <c r="G42" s="5"/>
      <c r="H42" s="5"/>
      <c r="I42" s="6"/>
      <c r="J42" s="15"/>
      <c r="K42" s="13"/>
      <c r="L42" s="1"/>
      <c r="M42" s="1"/>
      <c r="N42" s="1"/>
    </row>
    <row r="43" spans="1:15" ht="15.6" customHeight="1" x14ac:dyDescent="0.25">
      <c r="A43" s="63" t="s">
        <v>70</v>
      </c>
      <c r="B43" s="72">
        <f>(((+D42/D38)-1)*100)/5</f>
        <v>3.0508474576271194</v>
      </c>
      <c r="C43" s="52"/>
      <c r="D43" s="53"/>
      <c r="E43" s="5"/>
      <c r="F43" s="5"/>
      <c r="G43" s="25"/>
      <c r="H43" s="5"/>
      <c r="I43" s="6"/>
      <c r="J43" s="15"/>
      <c r="K43" s="13"/>
      <c r="L43" s="1"/>
      <c r="M43" s="1"/>
      <c r="N43" s="1"/>
    </row>
    <row r="44" spans="1:15" x14ac:dyDescent="0.25">
      <c r="A44" s="62" t="s">
        <v>72</v>
      </c>
      <c r="B44" s="73">
        <f>((+B43*5))</f>
        <v>15.254237288135597</v>
      </c>
      <c r="C44" s="52"/>
      <c r="D44" s="53"/>
      <c r="E44" s="5"/>
      <c r="F44" s="5"/>
      <c r="G44" s="5"/>
      <c r="H44" s="5"/>
      <c r="I44" s="6"/>
      <c r="J44" s="15"/>
      <c r="K44" s="13"/>
      <c r="L44" s="1"/>
      <c r="M44" s="1"/>
      <c r="N44" s="1"/>
    </row>
    <row r="45" spans="1:15" x14ac:dyDescent="0.25">
      <c r="A45" s="62" t="s">
        <v>73</v>
      </c>
      <c r="B45" s="73">
        <v>5</v>
      </c>
      <c r="C45" s="52"/>
      <c r="D45" s="64"/>
      <c r="E45" s="7"/>
      <c r="F45" s="5"/>
      <c r="G45" s="5"/>
      <c r="H45" s="5"/>
      <c r="I45" s="6"/>
      <c r="J45" s="15"/>
      <c r="K45" s="13"/>
      <c r="L45" s="1"/>
      <c r="M45" s="1"/>
      <c r="N45" s="1"/>
    </row>
    <row r="46" spans="1:15" x14ac:dyDescent="0.25">
      <c r="A46" s="62" t="s">
        <v>71</v>
      </c>
      <c r="B46" s="73">
        <f>+B44+B45</f>
        <v>20.254237288135599</v>
      </c>
      <c r="C46" s="52">
        <v>2032</v>
      </c>
      <c r="D46" s="74">
        <f>ROUND(+D42*(1+(+B46/100)),-2)</f>
        <v>8200</v>
      </c>
      <c r="E46" s="60"/>
      <c r="F46" s="5"/>
      <c r="G46" s="5"/>
      <c r="H46" s="5"/>
      <c r="I46" s="6"/>
      <c r="J46" s="15"/>
      <c r="K46" s="13"/>
      <c r="L46" s="1"/>
      <c r="M46" s="1"/>
      <c r="N46" s="1"/>
      <c r="O46" s="61"/>
    </row>
    <row r="47" spans="1:15" x14ac:dyDescent="0.25">
      <c r="A47" s="7"/>
      <c r="B47" s="8"/>
      <c r="C47" s="8"/>
      <c r="D47" s="8"/>
      <c r="E47" s="8"/>
      <c r="F47" s="8"/>
      <c r="G47" s="8"/>
      <c r="H47" s="8"/>
      <c r="I47" s="9"/>
      <c r="J47" s="15"/>
      <c r="K47" s="13"/>
      <c r="L47" s="1"/>
      <c r="M47" s="1"/>
      <c r="N47" s="1"/>
    </row>
    <row r="48" spans="1:15" x14ac:dyDescent="0.25">
      <c r="A48" s="54" t="s">
        <v>40</v>
      </c>
      <c r="B48" s="55" t="s">
        <v>62</v>
      </c>
      <c r="C48" s="12"/>
      <c r="D48" s="12"/>
      <c r="E48" s="12"/>
      <c r="F48" s="12"/>
      <c r="G48" s="12"/>
      <c r="H48" s="12"/>
      <c r="I48" s="12"/>
      <c r="J48" s="12"/>
      <c r="K48" s="13"/>
    </row>
    <row r="49" spans="1:11" x14ac:dyDescent="0.25">
      <c r="A49" s="56" t="s">
        <v>57</v>
      </c>
      <c r="B49" s="70" t="s">
        <v>32</v>
      </c>
      <c r="C49" s="12"/>
      <c r="D49" s="12"/>
      <c r="E49" s="12"/>
      <c r="F49" s="12"/>
      <c r="G49" s="12"/>
      <c r="H49" s="12"/>
      <c r="I49" s="12"/>
      <c r="J49" s="12"/>
      <c r="K49" s="13"/>
    </row>
    <row r="50" spans="1:11" x14ac:dyDescent="0.25">
      <c r="A50" s="56" t="s">
        <v>63</v>
      </c>
      <c r="B50" s="71"/>
      <c r="C50" s="12"/>
      <c r="D50" s="12"/>
      <c r="E50" s="12"/>
      <c r="F50" s="12"/>
      <c r="G50" s="12"/>
      <c r="H50" s="12"/>
      <c r="I50" s="12"/>
      <c r="J50" s="12"/>
      <c r="K50" s="13"/>
    </row>
    <row r="51" spans="1:11" x14ac:dyDescent="0.25">
      <c r="A51" s="56" t="s">
        <v>68</v>
      </c>
      <c r="B51" s="71"/>
      <c r="C51" s="12"/>
      <c r="D51" s="12"/>
      <c r="E51" s="12"/>
      <c r="F51" s="12"/>
      <c r="G51" s="12"/>
      <c r="H51" s="12"/>
      <c r="I51" s="12"/>
      <c r="J51" s="12"/>
      <c r="K51" s="13"/>
    </row>
    <row r="52" spans="1:11" x14ac:dyDescent="0.25">
      <c r="A52" s="56" t="s">
        <v>25</v>
      </c>
      <c r="B52" s="71"/>
      <c r="C52" s="12"/>
      <c r="D52" s="12"/>
      <c r="E52" s="12"/>
      <c r="F52" s="12"/>
      <c r="G52" s="12"/>
      <c r="H52" s="12"/>
      <c r="I52" s="12"/>
      <c r="J52" s="12"/>
      <c r="K52" s="13"/>
    </row>
    <row r="53" spans="1:11" x14ac:dyDescent="0.25">
      <c r="A53" s="56" t="s">
        <v>26</v>
      </c>
      <c r="B53" s="71"/>
      <c r="C53" s="12"/>
      <c r="D53" s="12"/>
      <c r="E53" s="12"/>
      <c r="F53" s="12"/>
      <c r="G53" s="12"/>
      <c r="H53" s="12"/>
      <c r="I53" s="12"/>
      <c r="J53" s="12"/>
      <c r="K53" s="13"/>
    </row>
    <row r="54" spans="1:11" x14ac:dyDescent="0.25">
      <c r="A54" s="56" t="s">
        <v>67</v>
      </c>
      <c r="B54" s="71"/>
      <c r="C54" s="12"/>
      <c r="D54" s="12"/>
      <c r="E54" s="12"/>
      <c r="F54" s="12"/>
      <c r="G54" s="12"/>
      <c r="H54" s="12"/>
      <c r="I54" s="12"/>
      <c r="J54" s="12"/>
      <c r="K54" s="13"/>
    </row>
    <row r="55" spans="1:11" x14ac:dyDescent="0.25">
      <c r="A55" s="58"/>
      <c r="B55" s="12"/>
      <c r="C55" s="12"/>
      <c r="D55" s="12"/>
      <c r="E55" s="12"/>
      <c r="F55" s="12"/>
      <c r="G55" s="12"/>
      <c r="H55" s="12"/>
      <c r="I55" s="12"/>
      <c r="J55" s="12"/>
      <c r="K55" s="13"/>
    </row>
    <row r="56" spans="1:11" x14ac:dyDescent="0.25">
      <c r="A56" s="76" t="s">
        <v>33</v>
      </c>
      <c r="B56" s="77"/>
      <c r="C56" s="77"/>
      <c r="D56" s="77"/>
      <c r="E56" s="77"/>
      <c r="F56" s="77"/>
      <c r="G56" s="77"/>
      <c r="H56" s="77"/>
      <c r="I56" s="77"/>
      <c r="J56" s="77"/>
      <c r="K56" s="78"/>
    </row>
    <row r="57" spans="1:11" x14ac:dyDescent="0.25">
      <c r="A57" s="79"/>
      <c r="B57" s="80"/>
      <c r="C57" s="80"/>
      <c r="D57" s="80"/>
      <c r="E57" s="80"/>
      <c r="F57" s="80"/>
      <c r="G57" s="80"/>
      <c r="H57" s="80"/>
      <c r="I57" s="80"/>
      <c r="J57" s="80"/>
      <c r="K57" s="81"/>
    </row>
    <row r="58" spans="1:11" x14ac:dyDescent="0.25">
      <c r="A58" s="79"/>
      <c r="B58" s="80"/>
      <c r="C58" s="80"/>
      <c r="D58" s="80"/>
      <c r="E58" s="80"/>
      <c r="F58" s="80"/>
      <c r="G58" s="80"/>
      <c r="H58" s="80"/>
      <c r="I58" s="80"/>
      <c r="J58" s="80"/>
      <c r="K58" s="81"/>
    </row>
    <row r="59" spans="1:11" x14ac:dyDescent="0.25">
      <c r="A59" s="79"/>
      <c r="B59" s="80"/>
      <c r="C59" s="80"/>
      <c r="D59" s="80"/>
      <c r="E59" s="80"/>
      <c r="F59" s="80"/>
      <c r="G59" s="80"/>
      <c r="H59" s="80"/>
      <c r="I59" s="80"/>
      <c r="J59" s="80"/>
      <c r="K59" s="81"/>
    </row>
    <row r="60" spans="1:11" x14ac:dyDescent="0.25">
      <c r="A60" s="79"/>
      <c r="B60" s="80"/>
      <c r="C60" s="80"/>
      <c r="D60" s="80"/>
      <c r="E60" s="80"/>
      <c r="F60" s="80"/>
      <c r="G60" s="80"/>
      <c r="H60" s="80"/>
      <c r="I60" s="80"/>
      <c r="J60" s="80"/>
      <c r="K60" s="81"/>
    </row>
    <row r="61" spans="1:11" x14ac:dyDescent="0.25">
      <c r="A61" s="79"/>
      <c r="B61" s="80"/>
      <c r="C61" s="80"/>
      <c r="D61" s="80"/>
      <c r="E61" s="80"/>
      <c r="F61" s="80"/>
      <c r="G61" s="80"/>
      <c r="H61" s="80"/>
      <c r="I61" s="80"/>
      <c r="J61" s="80"/>
      <c r="K61" s="81"/>
    </row>
    <row r="62" spans="1:11" x14ac:dyDescent="0.25">
      <c r="A62" s="79"/>
      <c r="B62" s="80"/>
      <c r="C62" s="80"/>
      <c r="D62" s="80"/>
      <c r="E62" s="80"/>
      <c r="F62" s="80"/>
      <c r="G62" s="80"/>
      <c r="H62" s="80"/>
      <c r="I62" s="80"/>
      <c r="J62" s="80"/>
      <c r="K62" s="81"/>
    </row>
    <row r="63" spans="1:11" x14ac:dyDescent="0.25">
      <c r="A63" s="79"/>
      <c r="B63" s="80"/>
      <c r="C63" s="80"/>
      <c r="D63" s="80"/>
      <c r="E63" s="80"/>
      <c r="F63" s="80"/>
      <c r="G63" s="80"/>
      <c r="H63" s="80"/>
      <c r="I63" s="80"/>
      <c r="J63" s="80"/>
      <c r="K63" s="81"/>
    </row>
    <row r="64" spans="1:11" x14ac:dyDescent="0.25">
      <c r="A64" s="79"/>
      <c r="B64" s="80"/>
      <c r="C64" s="80"/>
      <c r="D64" s="80"/>
      <c r="E64" s="80"/>
      <c r="F64" s="80"/>
      <c r="G64" s="80"/>
      <c r="H64" s="80"/>
      <c r="I64" s="80"/>
      <c r="J64" s="80"/>
      <c r="K64" s="81"/>
    </row>
    <row r="65" spans="1:11" x14ac:dyDescent="0.25">
      <c r="A65" s="79"/>
      <c r="B65" s="80"/>
      <c r="C65" s="80"/>
      <c r="D65" s="80"/>
      <c r="E65" s="80"/>
      <c r="F65" s="80"/>
      <c r="G65" s="80"/>
      <c r="H65" s="80"/>
      <c r="I65" s="80"/>
      <c r="J65" s="80"/>
      <c r="K65" s="81"/>
    </row>
    <row r="66" spans="1:11" x14ac:dyDescent="0.25">
      <c r="A66" s="79"/>
      <c r="B66" s="80"/>
      <c r="C66" s="80"/>
      <c r="D66" s="80"/>
      <c r="E66" s="80"/>
      <c r="F66" s="80"/>
      <c r="G66" s="80"/>
      <c r="H66" s="80"/>
      <c r="I66" s="80"/>
      <c r="J66" s="80"/>
      <c r="K66" s="81"/>
    </row>
    <row r="67" spans="1:11" x14ac:dyDescent="0.25">
      <c r="A67" s="79"/>
      <c r="B67" s="80"/>
      <c r="C67" s="80"/>
      <c r="D67" s="80"/>
      <c r="E67" s="80"/>
      <c r="F67" s="80"/>
      <c r="G67" s="80"/>
      <c r="H67" s="80"/>
      <c r="I67" s="80"/>
      <c r="J67" s="80"/>
      <c r="K67" s="81"/>
    </row>
    <row r="68" spans="1:11" x14ac:dyDescent="0.25">
      <c r="A68" s="79"/>
      <c r="B68" s="80"/>
      <c r="C68" s="80"/>
      <c r="D68" s="80"/>
      <c r="E68" s="80"/>
      <c r="F68" s="80"/>
      <c r="G68" s="80"/>
      <c r="H68" s="80"/>
      <c r="I68" s="80"/>
      <c r="J68" s="80"/>
      <c r="K68" s="81"/>
    </row>
    <row r="69" spans="1:11" x14ac:dyDescent="0.25">
      <c r="A69" s="79"/>
      <c r="B69" s="80"/>
      <c r="C69" s="80"/>
      <c r="D69" s="80"/>
      <c r="E69" s="80"/>
      <c r="F69" s="80"/>
      <c r="G69" s="80"/>
      <c r="H69" s="80"/>
      <c r="I69" s="80"/>
      <c r="J69" s="80"/>
      <c r="K69" s="81"/>
    </row>
    <row r="70" spans="1:11" x14ac:dyDescent="0.25">
      <c r="A70" s="79"/>
      <c r="B70" s="80"/>
      <c r="C70" s="80"/>
      <c r="D70" s="80"/>
      <c r="E70" s="80"/>
      <c r="F70" s="80"/>
      <c r="G70" s="80"/>
      <c r="H70" s="80"/>
      <c r="I70" s="80"/>
      <c r="J70" s="80"/>
      <c r="K70" s="81"/>
    </row>
    <row r="71" spans="1:11" x14ac:dyDescent="0.25">
      <c r="A71" s="79"/>
      <c r="B71" s="80"/>
      <c r="C71" s="80"/>
      <c r="D71" s="80"/>
      <c r="E71" s="80"/>
      <c r="F71" s="80"/>
      <c r="G71" s="80"/>
      <c r="H71" s="80"/>
      <c r="I71" s="80"/>
      <c r="J71" s="80"/>
      <c r="K71" s="81"/>
    </row>
    <row r="72" spans="1:11" x14ac:dyDescent="0.25">
      <c r="A72" s="79"/>
      <c r="B72" s="80"/>
      <c r="C72" s="80"/>
      <c r="D72" s="80"/>
      <c r="E72" s="80"/>
      <c r="F72" s="80"/>
      <c r="G72" s="80"/>
      <c r="H72" s="80"/>
      <c r="I72" s="80"/>
      <c r="J72" s="80"/>
      <c r="K72" s="81"/>
    </row>
    <row r="73" spans="1:11" x14ac:dyDescent="0.25">
      <c r="A73" s="79"/>
      <c r="B73" s="80"/>
      <c r="C73" s="80"/>
      <c r="D73" s="80"/>
      <c r="E73" s="80"/>
      <c r="F73" s="80"/>
      <c r="G73" s="80"/>
      <c r="H73" s="80"/>
      <c r="I73" s="80"/>
      <c r="J73" s="80"/>
      <c r="K73" s="81"/>
    </row>
    <row r="74" spans="1:11" x14ac:dyDescent="0.25">
      <c r="A74" s="79"/>
      <c r="B74" s="80"/>
      <c r="C74" s="80"/>
      <c r="D74" s="80"/>
      <c r="E74" s="80"/>
      <c r="F74" s="80"/>
      <c r="G74" s="80"/>
      <c r="H74" s="80"/>
      <c r="I74" s="80"/>
      <c r="J74" s="80"/>
      <c r="K74" s="81"/>
    </row>
    <row r="75" spans="1:11" x14ac:dyDescent="0.25">
      <c r="A75" s="79"/>
      <c r="B75" s="80"/>
      <c r="C75" s="80"/>
      <c r="D75" s="80"/>
      <c r="E75" s="80"/>
      <c r="F75" s="80"/>
      <c r="G75" s="80"/>
      <c r="H75" s="80"/>
      <c r="I75" s="80"/>
      <c r="J75" s="80"/>
      <c r="K75" s="81"/>
    </row>
    <row r="76" spans="1:11" x14ac:dyDescent="0.25">
      <c r="A76" s="79"/>
      <c r="B76" s="80"/>
      <c r="C76" s="80"/>
      <c r="D76" s="80"/>
      <c r="E76" s="80"/>
      <c r="F76" s="80"/>
      <c r="G76" s="80"/>
      <c r="H76" s="80"/>
      <c r="I76" s="80"/>
      <c r="J76" s="80"/>
      <c r="K76" s="81"/>
    </row>
    <row r="77" spans="1:11" x14ac:dyDescent="0.25">
      <c r="A77" s="79"/>
      <c r="B77" s="80"/>
      <c r="C77" s="80"/>
      <c r="D77" s="80"/>
      <c r="E77" s="80"/>
      <c r="F77" s="80"/>
      <c r="G77" s="80"/>
      <c r="H77" s="80"/>
      <c r="I77" s="80"/>
      <c r="J77" s="80"/>
      <c r="K77" s="81"/>
    </row>
    <row r="78" spans="1:11" x14ac:dyDescent="0.25">
      <c r="A78" s="79"/>
      <c r="B78" s="80"/>
      <c r="C78" s="80"/>
      <c r="D78" s="80"/>
      <c r="E78" s="80"/>
      <c r="F78" s="80"/>
      <c r="G78" s="80"/>
      <c r="H78" s="80"/>
      <c r="I78" s="80"/>
      <c r="J78" s="80"/>
      <c r="K78" s="81"/>
    </row>
    <row r="79" spans="1:11" x14ac:dyDescent="0.25">
      <c r="A79" s="79"/>
      <c r="B79" s="80"/>
      <c r="C79" s="80"/>
      <c r="D79" s="80"/>
      <c r="E79" s="80"/>
      <c r="F79" s="80"/>
      <c r="G79" s="80"/>
      <c r="H79" s="80"/>
      <c r="I79" s="80"/>
      <c r="J79" s="80"/>
      <c r="K79" s="81"/>
    </row>
    <row r="80" spans="1:11" x14ac:dyDescent="0.25">
      <c r="A80" s="79"/>
      <c r="B80" s="80"/>
      <c r="C80" s="80"/>
      <c r="D80" s="80"/>
      <c r="E80" s="80"/>
      <c r="F80" s="80"/>
      <c r="G80" s="80"/>
      <c r="H80" s="80"/>
      <c r="I80" s="80"/>
      <c r="J80" s="80"/>
      <c r="K80" s="81"/>
    </row>
    <row r="81" spans="1:11" x14ac:dyDescent="0.25">
      <c r="A81" s="79"/>
      <c r="B81" s="80"/>
      <c r="C81" s="80"/>
      <c r="D81" s="80"/>
      <c r="E81" s="80"/>
      <c r="F81" s="80"/>
      <c r="G81" s="80"/>
      <c r="H81" s="80"/>
      <c r="I81" s="80"/>
      <c r="J81" s="80"/>
      <c r="K81" s="81"/>
    </row>
    <row r="82" spans="1:11" x14ac:dyDescent="0.25">
      <c r="A82" s="79"/>
      <c r="B82" s="80"/>
      <c r="C82" s="80"/>
      <c r="D82" s="80"/>
      <c r="E82" s="80"/>
      <c r="F82" s="80"/>
      <c r="G82" s="80"/>
      <c r="H82" s="80"/>
      <c r="I82" s="80"/>
      <c r="J82" s="80"/>
      <c r="K82" s="81"/>
    </row>
    <row r="83" spans="1:11" x14ac:dyDescent="0.25">
      <c r="A83" s="79"/>
      <c r="B83" s="80"/>
      <c r="C83" s="80"/>
      <c r="D83" s="80"/>
      <c r="E83" s="80"/>
      <c r="F83" s="80"/>
      <c r="G83" s="80"/>
      <c r="H83" s="80"/>
      <c r="I83" s="80"/>
      <c r="J83" s="80"/>
      <c r="K83" s="81"/>
    </row>
    <row r="84" spans="1:11" x14ac:dyDescent="0.25">
      <c r="A84" s="79"/>
      <c r="B84" s="80"/>
      <c r="C84" s="80"/>
      <c r="D84" s="80"/>
      <c r="E84" s="80"/>
      <c r="F84" s="80"/>
      <c r="G84" s="80"/>
      <c r="H84" s="80"/>
      <c r="I84" s="80"/>
      <c r="J84" s="80"/>
      <c r="K84" s="81"/>
    </row>
    <row r="85" spans="1:11" x14ac:dyDescent="0.25">
      <c r="A85" s="79"/>
      <c r="B85" s="80"/>
      <c r="C85" s="80"/>
      <c r="D85" s="80"/>
      <c r="E85" s="80"/>
      <c r="F85" s="80"/>
      <c r="G85" s="80"/>
      <c r="H85" s="80"/>
      <c r="I85" s="80"/>
      <c r="J85" s="80"/>
      <c r="K85" s="81"/>
    </row>
    <row r="86" spans="1:11" x14ac:dyDescent="0.25">
      <c r="A86" s="79"/>
      <c r="B86" s="80"/>
      <c r="C86" s="80"/>
      <c r="D86" s="80"/>
      <c r="E86" s="80"/>
      <c r="F86" s="80"/>
      <c r="G86" s="80"/>
      <c r="H86" s="80"/>
      <c r="I86" s="80"/>
      <c r="J86" s="80"/>
      <c r="K86" s="81"/>
    </row>
    <row r="87" spans="1:11" x14ac:dyDescent="0.25">
      <c r="A87" s="79"/>
      <c r="B87" s="80"/>
      <c r="C87" s="80"/>
      <c r="D87" s="80"/>
      <c r="E87" s="80"/>
      <c r="F87" s="80"/>
      <c r="G87" s="80"/>
      <c r="H87" s="80"/>
      <c r="I87" s="80"/>
      <c r="J87" s="80"/>
      <c r="K87" s="81"/>
    </row>
    <row r="88" spans="1:11" x14ac:dyDescent="0.25">
      <c r="A88" s="79"/>
      <c r="B88" s="80"/>
      <c r="C88" s="80"/>
      <c r="D88" s="80"/>
      <c r="E88" s="80"/>
      <c r="F88" s="80"/>
      <c r="G88" s="80"/>
      <c r="H88" s="80"/>
      <c r="I88" s="80"/>
      <c r="J88" s="80"/>
      <c r="K88" s="81"/>
    </row>
    <row r="89" spans="1:11" x14ac:dyDescent="0.25">
      <c r="A89" s="79"/>
      <c r="B89" s="80"/>
      <c r="C89" s="80"/>
      <c r="D89" s="80"/>
      <c r="E89" s="80"/>
      <c r="F89" s="80"/>
      <c r="G89" s="80"/>
      <c r="H89" s="80"/>
      <c r="I89" s="80"/>
      <c r="J89" s="80"/>
      <c r="K89" s="81"/>
    </row>
    <row r="90" spans="1:11" x14ac:dyDescent="0.25">
      <c r="A90" s="79"/>
      <c r="B90" s="80"/>
      <c r="C90" s="80"/>
      <c r="D90" s="80"/>
      <c r="E90" s="80"/>
      <c r="F90" s="80"/>
      <c r="G90" s="80"/>
      <c r="H90" s="80"/>
      <c r="I90" s="80"/>
      <c r="J90" s="80"/>
      <c r="K90" s="81"/>
    </row>
    <row r="91" spans="1:11" x14ac:dyDescent="0.25">
      <c r="A91" s="79"/>
      <c r="B91" s="80"/>
      <c r="C91" s="80"/>
      <c r="D91" s="80"/>
      <c r="E91" s="80"/>
      <c r="F91" s="80"/>
      <c r="G91" s="80"/>
      <c r="H91" s="80"/>
      <c r="I91" s="80"/>
      <c r="J91" s="80"/>
      <c r="K91" s="81"/>
    </row>
    <row r="92" spans="1:11" x14ac:dyDescent="0.25">
      <c r="A92" s="79"/>
      <c r="B92" s="80"/>
      <c r="C92" s="80"/>
      <c r="D92" s="80"/>
      <c r="E92" s="80"/>
      <c r="F92" s="80"/>
      <c r="G92" s="80"/>
      <c r="H92" s="80"/>
      <c r="I92" s="80"/>
      <c r="J92" s="80"/>
      <c r="K92" s="81"/>
    </row>
    <row r="93" spans="1:11" x14ac:dyDescent="0.25">
      <c r="A93" s="79"/>
      <c r="B93" s="80"/>
      <c r="C93" s="80"/>
      <c r="D93" s="80"/>
      <c r="E93" s="80"/>
      <c r="F93" s="80"/>
      <c r="G93" s="80"/>
      <c r="H93" s="80"/>
      <c r="I93" s="80"/>
      <c r="J93" s="80"/>
      <c r="K93" s="81"/>
    </row>
    <row r="94" spans="1:11" x14ac:dyDescent="0.25">
      <c r="A94" s="82"/>
      <c r="B94" s="83"/>
      <c r="C94" s="83"/>
      <c r="D94" s="83"/>
      <c r="E94" s="83"/>
      <c r="F94" s="83"/>
      <c r="G94" s="83"/>
      <c r="H94" s="83"/>
      <c r="I94" s="83"/>
      <c r="J94" s="83"/>
      <c r="K94" s="84"/>
    </row>
  </sheetData>
  <hyperlinks>
    <hyperlink ref="A40" r:id="rId1" display="https://www.tn.gov/tdot/long-range-planning-home/longrange-road-inventory/tn-times.html" xr:uid="{3C7369A0-43CB-42A3-A1F9-6CEA1176A640}"/>
  </hyperlinks>
  <pageMargins left="0.7" right="0.7" top="0.75" bottom="0.75" header="0.3" footer="0.3"/>
  <pageSetup paperSize="17" scale="72" orientation="portrait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2F50EC8CB174EB61FB76B1CFD23C4" ma:contentTypeVersion="5" ma:contentTypeDescription="Create a new document." ma:contentTypeScope="" ma:versionID="5b5a27bf257f6b74b2b50582761bbf9a">
  <xsd:schema xmlns:xsd="http://www.w3.org/2001/XMLSchema" xmlns:xs="http://www.w3.org/2001/XMLSchema" xmlns:p="http://schemas.microsoft.com/office/2006/metadata/properties" xmlns:ns2="443478de-b0c4-4402-bd71-d463bc596f91" targetNamespace="http://schemas.microsoft.com/office/2006/metadata/properties" ma:root="true" ma:fieldsID="a42323fe764c7e070253ec5786ceabf9" ns2:_="">
    <xsd:import namespace="443478de-b0c4-4402-bd71-d463bc596f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3478de-b0c4-4402-bd71-d463bc596f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80DDCE-800A-4F1C-9545-EB5EE5CA88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3100D8-A245-4BB2-8287-E9FAF1A73E2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CA2B581-2140-40F4-8B9A-8730A8C0BA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3478de-b0c4-4402-bd71-d463bc596f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Loveday, William H</dc:creator>
  <cp:lastModifiedBy>Butler, Melody N.</cp:lastModifiedBy>
  <cp:lastPrinted>2022-10-05T17:52:29Z</cp:lastPrinted>
  <dcterms:created xsi:type="dcterms:W3CDTF">2022-10-04T20:23:34Z</dcterms:created>
  <dcterms:modified xsi:type="dcterms:W3CDTF">2023-03-03T22:30:50Z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0x010100C662F50EC8CB174EB61FB76B1CFD23C4</vt:lpwstr>
  </property>
</Properties>
</file>