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1208\"/>
    </mc:Choice>
  </mc:AlternateContent>
  <xr:revisionPtr revIDLastSave="0" documentId="13_ncr:1_{E2225AEB-CD91-405B-B304-AF734E65DC30}"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<sst xmlns="http://schemas.openxmlformats.org/spreadsheetml/2006/main" count="402" uniqueCount="287">
  <si>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</si>
  <si>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</si>
  <si>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</si>
  <si>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</si>
  <si>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</si>
  <si>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</si>
  <si>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</si>
  <si>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</si>
  <si>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</si>
  <si>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</si>
  <si>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</si>
  <si>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</si>
  <si>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</si>
  <si>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</si>
  <si>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</si>
  <si>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</si>
  <si>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</si>
  <si>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</si>
  <si>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</si>
  <si>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</si>
  <si>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</si>
  <si>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</si>
  <si>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</si>
  <si>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</si>
  <si>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</si>
  <si>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</si>
  <si>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</si>
  <si>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</si>
  <si>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</si>
  <si>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</si>
  <si>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</si>
  <si>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</si>
  <si>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</si>
  <si>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</si>
  <si>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</si>
  <si>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</si>
  <si>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</si>
  <si>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</si>
  <si>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</si>
  <si>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</si>
  <si>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</si>
  <si>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</si>
  <si>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</si>
  <si>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</si>
  <si>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</si>
  <si>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</si>
  <si>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</si>
  <si>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</si>
  <si>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</si>
  <si>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</si>
  <si>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</si>
  <si>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</si>
  <si>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</si>
  <si>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</si>
  <si>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</si>
  <si>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</si>
  <si>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</si>
  <si>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</si>
  <si>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</si>
  <si>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</si>
  <si>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</si>
  <si>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</si>
  <si>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</si>
  <si>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</si>
  <si>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</si>
  <si>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</si>
  <si>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</si>
  <si>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</si>
  <si>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</si>
  <si>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</si>
  <si>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</si>
  <si>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</si>
  <si>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</si>
  <si>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</si>
  <si>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</si>
  <si>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</si>
  <si>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</si>
  <si>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</si>
  <si>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</si>
  <si>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</si>
  <si>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</si>
  <si>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</si>
  <si>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</si>
  <si>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</si>
  <si>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</si>
  <si>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</si>
  <si>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</si>
  <si>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</si>
  <si>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</si>
  <si>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</si>
  <si>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</si>
  <si>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</si>
  <si>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</si>
  <si>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</si>
  <si>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</si>
  <si>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</si>
  <si>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</si>
  <si>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</si>
  <si>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</si>
  <si>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</si>
  <si>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</si>
  <si>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</si>
  <si>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</si>
  <si>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</si>
  <si>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</si>
  <si>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</si>
  <si>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</si>
  <si>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</si>
  <si>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</si>
  <si>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</si>
  <si>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</si>
  <si>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</si>
  <si>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</si>
  <si>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</si>
  <si>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</si>
  <si>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</si>
  <si>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</si>
  <si>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</si>
  <si>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</si>
  <si>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</si>
  <si>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</si>
  <si>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</si>
  <si>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</si>
  <si>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</si>
  <si>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</si>
  <si>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</si>
  <si>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</si>
  <si>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</si>
  <si>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</si>
  <si>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</si>
  <si>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</si>
  <si>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</si>
  <si>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</si>
  <si>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</si>
  <si>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</si>
  <si>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</si>
  <si>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</si>
  <si>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</si>
  <si>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</si>
  <si>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</si>
  <si>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</si>
  <si>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</si>
  <si>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</si>
  <si>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</si>
  <si>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</si>
  <si>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</si>
  <si>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</si>
  <si>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</si>
  <si>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</si>
  <si>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</si>
  <si>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</si>
  <si>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</si>
  <si>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</si>
  <si>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</si>
  <si>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</si>
  <si>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</si>
  <si>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</si>
  <si>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</si>
  <si>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</si>
  <si>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</si>
  <si>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</si>
  <si>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</si>
  <si>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</si>
  <si>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</si>
  <si>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</si>
  <si>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</si>
  <si>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</si>
  <si>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</si>
  <si>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</si>
  <si>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</si>
  <si>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</si>
  <si>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</si>
  <si>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</si>
  <si>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</si>
  <si>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</si>
  <si>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</si>
  <si>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</si>
  <si>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</si>
  <si>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</si>
  <si>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</si>
  <si>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</si>
  <si>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</si>
  <si>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</si>
  <si>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</si>
  <si>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</si>
  <si>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</si>
  <si>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</si>
  <si>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</si>
  <si>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</si>
  <si>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</si>
  <si>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</si>
  <si>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</si>
  <si>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</si>
  <si>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</si>
  <si>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</si>
  <si>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</si>
  <si>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</si>
  <si>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</si>
  <si>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</si>
  <si>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</si>
  <si>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</si>
  <si>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</si>
  <si>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</si>
  <si>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</si>
  <si>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</si>
  <si>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</si>
  <si>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</si>
  <si>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</si>
  <si>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</si>
  <si>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</si>
  <si>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</si>
  <si>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</si>
  <si>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</si>
  <si>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COFFEE</t>
  </si>
  <si>
    <t>041</t>
  </si>
  <si>
    <t>REGION 2</t>
  </si>
  <si>
    <t>LOUDON</t>
  </si>
  <si>
    <t>REGION 1</t>
  </si>
  <si>
    <t>REGION 3</t>
  </si>
  <si>
    <t>BRADLEY</t>
  </si>
  <si>
    <t>DAVIDSON</t>
  </si>
  <si>
    <t>GREENE</t>
  </si>
  <si>
    <t>HAMBLEN</t>
  </si>
  <si>
    <t>JACKSON</t>
  </si>
  <si>
    <t>MARION</t>
  </si>
  <si>
    <t>STATEWIDE</t>
  </si>
  <si>
    <t>CNX042</t>
  </si>
  <si>
    <t>CNX317</t>
  </si>
  <si>
    <t>ANDERSON</t>
  </si>
  <si>
    <t>CNX347</t>
  </si>
  <si>
    <t>POLK</t>
  </si>
  <si>
    <t>CNX350</t>
  </si>
  <si>
    <t>CNX357</t>
  </si>
  <si>
    <t>BLOUNT</t>
  </si>
  <si>
    <t>CNX364</t>
  </si>
  <si>
    <t>CNX366</t>
  </si>
  <si>
    <t>CNX367</t>
  </si>
  <si>
    <t>WEAKLEY</t>
  </si>
  <si>
    <t>CNX369</t>
  </si>
  <si>
    <t>CNX370</t>
  </si>
  <si>
    <t>CNX374</t>
  </si>
  <si>
    <t>CNX375</t>
  </si>
  <si>
    <t>BENTON</t>
  </si>
  <si>
    <t>CNX377</t>
  </si>
  <si>
    <t>WILSON</t>
  </si>
  <si>
    <t>CNX378</t>
  </si>
  <si>
    <t>DYER</t>
  </si>
  <si>
    <t>CNX379</t>
  </si>
  <si>
    <t>CNX381</t>
  </si>
  <si>
    <t>CNX382</t>
  </si>
  <si>
    <t>CNX383</t>
  </si>
  <si>
    <t>CNX386</t>
  </si>
  <si>
    <t>MONTGOMERY</t>
  </si>
  <si>
    <t>CNX388</t>
  </si>
  <si>
    <t>HICKMAN</t>
  </si>
  <si>
    <t>CNX389</t>
  </si>
  <si>
    <t>WASHINGTON</t>
  </si>
  <si>
    <t>CNX390</t>
  </si>
  <si>
    <t>CAMPBELL</t>
  </si>
  <si>
    <t>CNX391</t>
  </si>
  <si>
    <t>CNX392</t>
  </si>
  <si>
    <t>CNX394</t>
  </si>
  <si>
    <t>GILES</t>
  </si>
  <si>
    <t>CNX395</t>
  </si>
  <si>
    <t>SMITH</t>
  </si>
  <si>
    <t>CNX397</t>
  </si>
  <si>
    <t>CNX399</t>
  </si>
  <si>
    <t>CNX400</t>
  </si>
  <si>
    <t>CNX401</t>
  </si>
  <si>
    <t>CNX402</t>
  </si>
  <si>
    <t>CNX403</t>
  </si>
  <si>
    <t>CNX404</t>
  </si>
  <si>
    <t>CNX405</t>
  </si>
  <si>
    <t>CNX406</t>
  </si>
  <si>
    <t>CNX408</t>
  </si>
  <si>
    <t>CNX410</t>
  </si>
  <si>
    <t>PUTNAM</t>
  </si>
  <si>
    <t>CNX411</t>
  </si>
  <si>
    <t>CNX412</t>
  </si>
  <si>
    <t>CNX413</t>
  </si>
  <si>
    <t>CNX913</t>
  </si>
  <si>
    <t>ANDERSON, KNOX</t>
  </si>
  <si>
    <t>REGION 4</t>
  </si>
  <si>
    <t>BLOUNT, KNOX</t>
  </si>
  <si>
    <t>FAYETTE, HARDEMAN</t>
  </si>
  <si>
    <t>HAMILTON, MEIGS</t>
  </si>
  <si>
    <t>Revised 11/9/23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</si>
</sst>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0"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45268</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286</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38"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38"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38"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38"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J52" s="85"/>
      <c r="AK52" s="85"/>
    </row>
    <row r="53" spans="1:38" x14ac:dyDescent="0.25">
      <c r="A53" s="140"/>
      <c r="B53" s="140"/>
      <c r="C53" s="140"/>
      <c r="D53" s="141" t="str">
        <f>IF(H53="","",VLOOKUP(H53,Z$54:AB$94,2,FALSE))</f>
        <v/>
      </c>
      <c r="E53" s="141"/>
      <c r="F53" s="141"/>
      <c r="G53" s="142"/>
      <c r="H53" s="143"/>
      <c r="I53" s="143"/>
      <c r="J53" s="143"/>
      <c r="K53" s="143"/>
      <c r="L53" s="143"/>
      <c r="M53" s="143"/>
      <c r="N53" s="143"/>
      <c r="O53" s="144" t="str">
        <f>IF(H53="","",VLOOKUP(H53,Z$54:AB$94,3,FALSE))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row>
    <row r="54" spans="1:38" ht="15" customHeight="1" x14ac:dyDescent="0.25">
      <c r="A54" s="140"/>
      <c r="B54" s="140"/>
      <c r="C54" s="140"/>
      <c r="D54" s="141" t="str">
        <f t="shared" ref="D54:D79" si="0">IF(H54="","",VLOOKUP(H54,Z$54:AB$94,2,FALSE))</f>
        <v/>
      </c>
      <c r="E54" s="141"/>
      <c r="F54" s="141"/>
      <c r="G54" s="142"/>
      <c r="H54" s="143"/>
      <c r="I54" s="143"/>
      <c r="J54" s="143"/>
      <c r="K54" s="143"/>
      <c r="L54" s="143"/>
      <c r="M54" s="143"/>
      <c r="N54" s="143"/>
      <c r="O54" s="144" t="str">
        <f t="shared" ref="O54:O79" si="1">IF(H54="","",VLOOKUP(H54,Z$54:AB$94,3,FALSE))</f>
        <v/>
      </c>
      <c r="P54" s="141"/>
      <c r="Q54" s="141"/>
      <c r="R54" s="141"/>
      <c r="S54" s="141"/>
      <c r="T54" s="141"/>
      <c r="U54" s="141"/>
      <c r="V54" s="145" t="str">
        <f>IF(H54="","",25)</f>
        <v/>
      </c>
      <c r="W54" s="145"/>
      <c r="X54" s="145"/>
      <c r="Y54" s="145"/>
      <c r="Z54" s="85" t="s">
        <v>226</v>
      </c>
      <c r="AA54" s="85" t="s">
        <v>129</v>
      </c>
      <c r="AB54" s="85" t="s">
        <v>212</v>
      </c>
      <c r="AC54" s="84"/>
      <c r="AD54" s="58" t="s">
        <v>14</v>
      </c>
      <c r="AE54" s="58"/>
      <c r="AF54" s="85">
        <f>B13</f>
        <v>0</v>
      </c>
      <c r="AH54" s="85"/>
      <c r="AJ54" s="85"/>
      <c r="AK54" s="85"/>
      <c r="AL54" s="85"/>
    </row>
    <row r="55" spans="1:38"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227</v>
      </c>
      <c r="AA55" s="85" t="s">
        <v>131</v>
      </c>
      <c r="AB55" s="85" t="s">
        <v>228</v>
      </c>
      <c r="AC55" s="84"/>
      <c r="AD55" s="58" t="s">
        <v>15</v>
      </c>
      <c r="AE55" s="58"/>
      <c r="AF55">
        <f>D29</f>
        <v>0</v>
      </c>
      <c r="AH55" s="85"/>
      <c r="AJ55" s="85"/>
      <c r="AK55" s="85"/>
      <c r="AL55" s="85"/>
    </row>
    <row r="56" spans="1:38"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229</v>
      </c>
      <c r="AA56" s="85" t="s">
        <v>115</v>
      </c>
      <c r="AB56" s="85" t="s">
        <v>230</v>
      </c>
      <c r="AC56" s="84"/>
      <c r="AD56" s="58" t="s">
        <v>16</v>
      </c>
      <c r="AE56" s="58"/>
      <c r="AF56">
        <f>D31</f>
        <v>0</v>
      </c>
      <c r="AH56" s="85"/>
      <c r="AJ56" s="85"/>
      <c r="AK56" s="85"/>
      <c r="AL56" s="85"/>
    </row>
    <row r="57" spans="1:38"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231</v>
      </c>
      <c r="AA57" s="85" t="s">
        <v>109</v>
      </c>
      <c r="AB57" s="85" t="s">
        <v>222</v>
      </c>
      <c r="AC57" s="84"/>
      <c r="AD57" s="58" t="s">
        <v>17</v>
      </c>
      <c r="AE57" s="58"/>
      <c r="AF57" t="str">
        <f>B25&amp;C25&amp;D25&amp;"-"&amp;E25&amp;F25&amp;G25&amp;"-"&amp;H25&amp;I25&amp;J25&amp;K25</f>
        <v>--</v>
      </c>
      <c r="AH57" s="85"/>
      <c r="AJ57" s="85"/>
      <c r="AK57" s="85"/>
      <c r="AL57" s="85"/>
    </row>
    <row r="58" spans="1:38"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232</v>
      </c>
      <c r="AA58" s="85" t="s">
        <v>101</v>
      </c>
      <c r="AB58" s="85" t="s">
        <v>283</v>
      </c>
      <c r="AC58" s="84"/>
      <c r="AD58" s="58" t="s">
        <v>18</v>
      </c>
      <c r="AE58" s="58"/>
      <c r="AF58" s="85">
        <f>N15</f>
        <v>0</v>
      </c>
      <c r="AH58" s="85"/>
      <c r="AJ58" s="85"/>
      <c r="AK58" s="85"/>
      <c r="AL58" s="85"/>
    </row>
    <row r="59" spans="1:38"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234</v>
      </c>
      <c r="AA59" s="85" t="s">
        <v>119</v>
      </c>
      <c r="AB59" s="85" t="s">
        <v>281</v>
      </c>
      <c r="AC59" s="84"/>
      <c r="AD59" s="58" t="s">
        <v>19</v>
      </c>
      <c r="AE59" s="58"/>
      <c r="AF59" s="85">
        <f>N19</f>
        <v>0</v>
      </c>
      <c r="AH59" s="85"/>
      <c r="AJ59" s="85"/>
      <c r="AK59" s="85"/>
      <c r="AL59" s="85"/>
    </row>
    <row r="60" spans="1:38"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235</v>
      </c>
      <c r="AA60" s="85" t="s">
        <v>103</v>
      </c>
      <c r="AB60" s="85" t="s">
        <v>284</v>
      </c>
      <c r="AC60" s="84"/>
      <c r="AD60" s="58" t="s">
        <v>20</v>
      </c>
      <c r="AE60" s="58"/>
      <c r="AF60" s="85">
        <f>N23</f>
        <v>0</v>
      </c>
      <c r="AH60" s="85"/>
      <c r="AJ60" s="85"/>
      <c r="AK60" s="85"/>
      <c r="AL60" s="85"/>
    </row>
    <row r="61" spans="1:38"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236</v>
      </c>
      <c r="AA61" s="85" t="s">
        <v>135</v>
      </c>
      <c r="AB61" s="85" t="s">
        <v>237</v>
      </c>
      <c r="AC61" s="84"/>
      <c r="AD61" s="58" t="s">
        <v>21</v>
      </c>
      <c r="AE61" s="58"/>
      <c r="AF61" s="83">
        <f>N27</f>
        <v>0</v>
      </c>
      <c r="AH61" s="85"/>
      <c r="AJ61" s="85"/>
      <c r="AK61" s="85"/>
      <c r="AL61" s="85"/>
    </row>
    <row r="62" spans="1:38"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238</v>
      </c>
      <c r="AA62" s="85" t="s">
        <v>99</v>
      </c>
      <c r="AB62" s="85" t="s">
        <v>220</v>
      </c>
      <c r="AC62" s="84"/>
      <c r="AD62" s="58" t="s">
        <v>22</v>
      </c>
      <c r="AE62" s="58"/>
      <c r="AF62" s="83">
        <f>N31</f>
        <v>0</v>
      </c>
      <c r="AH62" s="85"/>
      <c r="AJ62" s="85"/>
      <c r="AK62" s="85"/>
      <c r="AL62" s="85"/>
    </row>
    <row r="63" spans="1:38"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239</v>
      </c>
      <c r="AA63" s="85" t="s">
        <v>121</v>
      </c>
      <c r="AB63" s="85" t="s">
        <v>217</v>
      </c>
      <c r="AC63" s="84"/>
      <c r="AD63" s="58" t="s">
        <v>23</v>
      </c>
      <c r="AE63" s="58"/>
      <c r="AF63" s="83">
        <f t="shared" ref="AF63:AF88" si="3">H53</f>
        <v>0</v>
      </c>
      <c r="AH63" s="85"/>
      <c r="AJ63" s="85"/>
      <c r="AK63" s="85"/>
      <c r="AL63" s="85"/>
    </row>
    <row r="64" spans="1:38"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240</v>
      </c>
      <c r="AA64" s="85" t="s">
        <v>117</v>
      </c>
      <c r="AB64" s="85" t="s">
        <v>212</v>
      </c>
      <c r="AC64" s="84"/>
      <c r="AD64" s="58" t="s">
        <v>24</v>
      </c>
      <c r="AE64" s="58"/>
      <c r="AF64" s="83">
        <f t="shared" si="3"/>
        <v>0</v>
      </c>
      <c r="AH64" s="85"/>
      <c r="AJ64" s="85"/>
      <c r="AK64" s="85"/>
      <c r="AL64" s="85"/>
    </row>
    <row r="65" spans="1:38"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241</v>
      </c>
      <c r="AA65" s="85" t="s">
        <v>126</v>
      </c>
      <c r="AB65" s="85" t="s">
        <v>282</v>
      </c>
      <c r="AC65" s="84"/>
      <c r="AD65" s="58" t="s">
        <v>25</v>
      </c>
      <c r="AE65" s="58"/>
      <c r="AF65" s="83">
        <f t="shared" si="3"/>
        <v>0</v>
      </c>
      <c r="AH65" s="85"/>
      <c r="AJ65" s="85"/>
      <c r="AK65" s="85"/>
      <c r="AL65" s="85"/>
    </row>
    <row r="66" spans="1:38"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243</v>
      </c>
      <c r="AA66" s="85" t="s">
        <v>196</v>
      </c>
      <c r="AB66" s="85" t="s">
        <v>244</v>
      </c>
      <c r="AC66" s="84"/>
      <c r="AD66" s="58" t="s">
        <v>26</v>
      </c>
      <c r="AE66" s="58"/>
      <c r="AF66" s="83">
        <f t="shared" si="3"/>
        <v>0</v>
      </c>
      <c r="AH66" s="85"/>
      <c r="AJ66" s="85"/>
      <c r="AK66" s="85"/>
      <c r="AL66" s="85"/>
    </row>
    <row r="67" spans="1:38"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245</v>
      </c>
      <c r="AA67" s="85" t="s">
        <v>114</v>
      </c>
      <c r="AB67" s="85" t="s">
        <v>246</v>
      </c>
      <c r="AC67" s="84"/>
      <c r="AD67" s="58" t="s">
        <v>27</v>
      </c>
      <c r="AE67" s="58"/>
      <c r="AF67" s="83">
        <f t="shared" si="3"/>
        <v>0</v>
      </c>
      <c r="AH67" s="85"/>
      <c r="AJ67" s="85"/>
      <c r="AK67" s="85"/>
      <c r="AL67" s="85"/>
    </row>
    <row r="68" spans="1:38"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247</v>
      </c>
      <c r="AA68" s="85" t="s">
        <v>122</v>
      </c>
      <c r="AB68" s="85" t="s">
        <v>242</v>
      </c>
      <c r="AC68" s="84"/>
      <c r="AD68" s="58" t="s">
        <v>28</v>
      </c>
      <c r="AE68" s="58"/>
      <c r="AF68" s="83">
        <f t="shared" si="3"/>
        <v>0</v>
      </c>
      <c r="AH68" s="85"/>
      <c r="AJ68" s="85"/>
      <c r="AK68" s="85"/>
      <c r="AL68" s="85"/>
    </row>
    <row r="69" spans="1:38"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248</v>
      </c>
      <c r="AA69" s="85" t="s">
        <v>132</v>
      </c>
      <c r="AB69" s="85" t="s">
        <v>228</v>
      </c>
      <c r="AC69" s="84"/>
      <c r="AD69" s="58" t="s">
        <v>29</v>
      </c>
      <c r="AE69" s="58"/>
      <c r="AF69" s="83">
        <f t="shared" si="3"/>
        <v>0</v>
      </c>
      <c r="AH69" s="85"/>
      <c r="AJ69" s="85"/>
      <c r="AK69" s="85"/>
      <c r="AL69" s="85"/>
    </row>
    <row r="70" spans="1:38"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249</v>
      </c>
      <c r="AA70" s="85" t="s">
        <v>113</v>
      </c>
      <c r="AB70" s="85" t="s">
        <v>216</v>
      </c>
      <c r="AC70" s="84"/>
      <c r="AD70" s="58" t="s">
        <v>30</v>
      </c>
      <c r="AE70" s="58"/>
      <c r="AF70" s="83">
        <f t="shared" si="3"/>
        <v>0</v>
      </c>
      <c r="AH70" s="85"/>
      <c r="AJ70" s="85"/>
      <c r="AK70" s="85"/>
      <c r="AL70" s="85"/>
    </row>
    <row r="71" spans="1:38"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250</v>
      </c>
      <c r="AA71" s="85" t="s">
        <v>108</v>
      </c>
      <c r="AB71" s="85" t="s">
        <v>218</v>
      </c>
      <c r="AC71" s="84"/>
      <c r="AD71" s="58" t="s">
        <v>31</v>
      </c>
      <c r="AE71" s="58"/>
      <c r="AF71" s="83">
        <f t="shared" si="3"/>
        <v>0</v>
      </c>
      <c r="AH71" s="85"/>
      <c r="AJ71" s="85"/>
      <c r="AK71" s="85"/>
      <c r="AL71" s="85"/>
    </row>
    <row r="72" spans="1:38"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251</v>
      </c>
      <c r="AA72" s="85" t="s">
        <v>120</v>
      </c>
      <c r="AB72" s="85" t="s">
        <v>252</v>
      </c>
      <c r="AC72" s="84"/>
      <c r="AD72" s="58" t="s">
        <v>32</v>
      </c>
      <c r="AE72" s="58"/>
      <c r="AF72" s="83">
        <f t="shared" si="3"/>
        <v>0</v>
      </c>
      <c r="AH72" s="85"/>
      <c r="AJ72" s="85"/>
      <c r="AK72" s="85"/>
      <c r="AL72" s="85"/>
    </row>
    <row r="73" spans="1:38"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253</v>
      </c>
      <c r="AA73" s="85" t="s">
        <v>116</v>
      </c>
      <c r="AB73" s="85" t="s">
        <v>254</v>
      </c>
      <c r="AC73" s="84"/>
      <c r="AD73" s="58" t="s">
        <v>33</v>
      </c>
      <c r="AE73" s="58"/>
      <c r="AF73" s="83">
        <f t="shared" si="3"/>
        <v>0</v>
      </c>
      <c r="AH73" s="85"/>
      <c r="AJ73" s="85"/>
      <c r="AK73" s="85"/>
      <c r="AL73" s="85"/>
    </row>
    <row r="74" spans="1:38"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255</v>
      </c>
      <c r="AA74" s="85" t="s">
        <v>105</v>
      </c>
      <c r="AB74" s="85" t="s">
        <v>256</v>
      </c>
      <c r="AC74" s="84"/>
      <c r="AD74" s="58" t="s">
        <v>34</v>
      </c>
      <c r="AE74" s="58"/>
      <c r="AF74" s="83">
        <f t="shared" si="3"/>
        <v>0</v>
      </c>
      <c r="AH74" s="85"/>
      <c r="AJ74" s="85"/>
      <c r="AK74" s="85"/>
      <c r="AL74" s="85"/>
    </row>
    <row r="75" spans="1:38"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257</v>
      </c>
      <c r="AA75" s="85" t="s">
        <v>100</v>
      </c>
      <c r="AB75" s="85" t="s">
        <v>258</v>
      </c>
      <c r="AC75" s="84"/>
      <c r="AD75" s="58" t="s">
        <v>35</v>
      </c>
      <c r="AE75" s="58"/>
      <c r="AF75" s="83">
        <f t="shared" si="3"/>
        <v>0</v>
      </c>
      <c r="AH75" s="85"/>
      <c r="AJ75" s="85"/>
      <c r="AK75" s="85"/>
      <c r="AL75" s="85"/>
    </row>
    <row r="76" spans="1:38"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259</v>
      </c>
      <c r="AA76" s="85" t="s">
        <v>124</v>
      </c>
      <c r="AB76" s="85" t="s">
        <v>221</v>
      </c>
      <c r="AC76" s="84"/>
      <c r="AD76" s="58" t="s">
        <v>36</v>
      </c>
      <c r="AE76" s="58"/>
      <c r="AF76" s="83">
        <f t="shared" si="3"/>
        <v>0</v>
      </c>
      <c r="AH76" s="85"/>
      <c r="AJ76" s="85"/>
      <c r="AK76" s="85"/>
      <c r="AL76" s="85"/>
    </row>
    <row r="77" spans="1:38"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260</v>
      </c>
      <c r="AA77" s="85" t="s">
        <v>110</v>
      </c>
      <c r="AB77" s="85" t="s">
        <v>216</v>
      </c>
      <c r="AC77" s="84"/>
      <c r="AD77" s="58" t="s">
        <v>37</v>
      </c>
      <c r="AE77" s="58"/>
      <c r="AF77" s="83">
        <f t="shared" si="3"/>
        <v>0</v>
      </c>
      <c r="AH77" s="85"/>
      <c r="AJ77" s="85"/>
      <c r="AK77" s="85"/>
      <c r="AL77" s="85"/>
    </row>
    <row r="78" spans="1:38"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261</v>
      </c>
      <c r="AA78" s="85" t="s">
        <v>106</v>
      </c>
      <c r="AB78" s="85" t="s">
        <v>262</v>
      </c>
      <c r="AC78" s="84"/>
      <c r="AD78" s="58" t="s">
        <v>38</v>
      </c>
      <c r="AE78" s="58"/>
      <c r="AF78" s="83">
        <f t="shared" si="3"/>
        <v>0</v>
      </c>
      <c r="AH78" s="85"/>
      <c r="AJ78" s="85"/>
      <c r="AK78" s="85"/>
      <c r="AL78" s="85"/>
    </row>
    <row r="79" spans="1:38"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263</v>
      </c>
      <c r="AA79" s="85" t="s">
        <v>95</v>
      </c>
      <c r="AB79" s="85" t="s">
        <v>264</v>
      </c>
      <c r="AC79" s="84"/>
      <c r="AD79" s="58" t="s">
        <v>39</v>
      </c>
      <c r="AE79" s="58"/>
      <c r="AF79" s="83">
        <f t="shared" si="3"/>
        <v>0</v>
      </c>
      <c r="AH79" s="85"/>
      <c r="AJ79" s="85"/>
      <c r="AK79" s="85"/>
      <c r="AL79" s="85"/>
    </row>
    <row r="80" spans="1:38"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265</v>
      </c>
      <c r="AA80" s="85" t="s">
        <v>107</v>
      </c>
      <c r="AB80" s="85" t="s">
        <v>220</v>
      </c>
      <c r="AC80" s="84"/>
      <c r="AD80" s="58" t="s">
        <v>40</v>
      </c>
      <c r="AE80" s="58"/>
      <c r="AF80" s="83">
        <f t="shared" si="3"/>
        <v>0</v>
      </c>
      <c r="AH80" s="85"/>
      <c r="AJ80" s="85"/>
      <c r="AK80" s="85"/>
      <c r="AL80" s="85"/>
    </row>
    <row r="81" spans="1:38"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266</v>
      </c>
      <c r="AA81" s="85" t="s">
        <v>118</v>
      </c>
      <c r="AB81" s="85" t="s">
        <v>233</v>
      </c>
      <c r="AC81" s="84"/>
      <c r="AD81" s="58" t="s">
        <v>41</v>
      </c>
      <c r="AE81" s="58"/>
      <c r="AF81" s="83">
        <f t="shared" si="3"/>
        <v>0</v>
      </c>
      <c r="AH81" s="85"/>
      <c r="AJ81" s="85"/>
      <c r="AK81" s="85"/>
      <c r="AL81" s="85"/>
    </row>
    <row r="82" spans="1:38"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267</v>
      </c>
      <c r="AA82" s="85" t="s">
        <v>214</v>
      </c>
      <c r="AB82" s="85" t="s">
        <v>244</v>
      </c>
      <c r="AC82" s="84"/>
      <c r="AD82" s="58" t="s">
        <v>42</v>
      </c>
      <c r="AE82" s="58"/>
      <c r="AF82" s="83">
        <f t="shared" si="3"/>
        <v>0</v>
      </c>
      <c r="AH82" s="85"/>
      <c r="AJ82" s="85"/>
      <c r="AK82" s="85"/>
      <c r="AL82" s="85"/>
    </row>
    <row r="83" spans="1:38"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268</v>
      </c>
      <c r="AA83" s="85" t="s">
        <v>125</v>
      </c>
      <c r="AB83" s="85" t="s">
        <v>215</v>
      </c>
      <c r="AC83" s="84"/>
      <c r="AD83" s="58" t="s">
        <v>43</v>
      </c>
      <c r="AE83" s="58"/>
      <c r="AF83" s="83">
        <f>H73</f>
        <v>0</v>
      </c>
      <c r="AH83" s="85"/>
      <c r="AJ83" s="85"/>
      <c r="AK83" s="85"/>
      <c r="AL83" s="85"/>
    </row>
    <row r="84" spans="1:38"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269</v>
      </c>
      <c r="AA84" s="85" t="s">
        <v>123</v>
      </c>
      <c r="AB84" s="85" t="s">
        <v>215</v>
      </c>
      <c r="AC84" s="84"/>
      <c r="AD84" s="58" t="s">
        <v>44</v>
      </c>
      <c r="AE84" s="58"/>
      <c r="AF84" s="83">
        <f>H74</f>
        <v>0</v>
      </c>
      <c r="AH84" s="85"/>
      <c r="AJ84" s="85"/>
      <c r="AK84" s="85"/>
      <c r="AL84" s="85"/>
    </row>
    <row r="85" spans="1:38"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270</v>
      </c>
      <c r="AA85" s="85" t="s">
        <v>96</v>
      </c>
      <c r="AB85" s="85" t="s">
        <v>224</v>
      </c>
      <c r="AC85" s="84"/>
      <c r="AD85" s="58" t="s">
        <v>45</v>
      </c>
      <c r="AE85" s="58"/>
      <c r="AF85" s="83">
        <f t="shared" si="3"/>
        <v>0</v>
      </c>
      <c r="AH85" s="85"/>
      <c r="AJ85" s="85"/>
      <c r="AK85" s="85"/>
      <c r="AL85" s="85"/>
    </row>
    <row r="86" spans="1:38"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271</v>
      </c>
      <c r="AA86" s="85" t="s">
        <v>112</v>
      </c>
      <c r="AB86" s="85" t="s">
        <v>212</v>
      </c>
      <c r="AC86" s="84"/>
      <c r="AD86" s="58" t="s">
        <v>46</v>
      </c>
      <c r="AE86" s="58"/>
      <c r="AF86" s="83">
        <f t="shared" si="3"/>
        <v>0</v>
      </c>
      <c r="AH86" s="85"/>
      <c r="AJ86" s="85"/>
      <c r="AK86" s="85"/>
      <c r="AL86" s="85"/>
    </row>
    <row r="87" spans="1:38"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272</v>
      </c>
      <c r="AA87" s="85" t="s">
        <v>104</v>
      </c>
      <c r="AB87" s="85" t="s">
        <v>219</v>
      </c>
      <c r="AC87" s="84"/>
      <c r="AD87" s="58" t="s">
        <v>47</v>
      </c>
      <c r="AE87" s="58"/>
      <c r="AF87" s="83">
        <f t="shared" si="3"/>
        <v>0</v>
      </c>
      <c r="AH87" s="85"/>
      <c r="AJ87" s="85"/>
      <c r="AK87" s="85"/>
      <c r="AL87" s="85"/>
    </row>
    <row r="88" spans="1:38"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273</v>
      </c>
      <c r="AA88" s="85" t="s">
        <v>128</v>
      </c>
      <c r="AB88" s="85" t="s">
        <v>223</v>
      </c>
      <c r="AC88" s="84"/>
      <c r="AD88" s="58" t="s">
        <v>48</v>
      </c>
      <c r="AE88" s="58"/>
      <c r="AF88" s="83">
        <f t="shared" si="3"/>
        <v>0</v>
      </c>
      <c r="AH88" s="85"/>
      <c r="AJ88" s="85"/>
      <c r="AK88" s="85"/>
      <c r="AL88" s="85"/>
    </row>
    <row r="89" spans="1:38"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274</v>
      </c>
      <c r="AA89" s="85" t="s">
        <v>111</v>
      </c>
      <c r="AB89" s="85" t="s">
        <v>285</v>
      </c>
      <c r="AC89" s="84"/>
      <c r="AD89" s="58" t="s">
        <v>49</v>
      </c>
      <c r="AE89" s="58"/>
      <c r="AF89" s="83">
        <f>H79</f>
        <v>0</v>
      </c>
      <c r="AH89" s="85"/>
      <c r="AJ89" s="85"/>
      <c r="AK89" s="85"/>
      <c r="AL89" s="85"/>
    </row>
    <row r="90" spans="1:38"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275</v>
      </c>
      <c r="AA90" s="85" t="s">
        <v>127</v>
      </c>
      <c r="AB90" s="85" t="s">
        <v>276</v>
      </c>
      <c r="AC90" s="84"/>
      <c r="AD90" s="58" t="s">
        <v>50</v>
      </c>
      <c r="AE90" s="58"/>
      <c r="AF90" s="83">
        <f>B21</f>
        <v>0</v>
      </c>
      <c r="AH90" s="85"/>
      <c r="AJ90" s="85"/>
      <c r="AK90" s="85"/>
      <c r="AL90" s="85"/>
    </row>
    <row r="91" spans="1:38"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277</v>
      </c>
      <c r="AA91" s="85" t="s">
        <v>98</v>
      </c>
      <c r="AB91" s="85" t="s">
        <v>215</v>
      </c>
      <c r="AC91" s="84"/>
      <c r="AD91" s="58" t="s">
        <v>51</v>
      </c>
      <c r="AE91" s="58"/>
      <c r="AF91" s="83"/>
      <c r="AH91" s="85"/>
      <c r="AJ91" s="85"/>
      <c r="AK91" s="85"/>
      <c r="AL91" s="85"/>
    </row>
    <row r="92" spans="1:38"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278</v>
      </c>
      <c r="AA92" s="85" t="s">
        <v>97</v>
      </c>
      <c r="AB92" s="85" t="s">
        <v>213</v>
      </c>
      <c r="AC92" s="84"/>
      <c r="AD92" s="58" t="s">
        <v>52</v>
      </c>
      <c r="AE92" s="58"/>
      <c r="AF92" s="83"/>
      <c r="AH92" s="85"/>
      <c r="AJ92" s="85"/>
      <c r="AK92" s="85"/>
      <c r="AL92" s="85"/>
    </row>
    <row r="93" spans="1:38" x14ac:dyDescent="0.25">
      <c r="Z93" s="85" t="s">
        <v>279</v>
      </c>
      <c r="AA93" s="85" t="s">
        <v>102</v>
      </c>
      <c r="AB93" s="85" t="s">
        <v>215</v>
      </c>
      <c r="AC93" s="84"/>
      <c r="AD93" s="58" t="s">
        <v>53</v>
      </c>
      <c r="AE93" s="58"/>
      <c r="AF93" s="83"/>
      <c r="AH93" s="85"/>
      <c r="AJ93" s="85"/>
      <c r="AK93" s="85"/>
      <c r="AL93" s="85"/>
    </row>
    <row r="94" spans="1:38" x14ac:dyDescent="0.25">
      <c r="Z94" s="85" t="s">
        <v>280</v>
      </c>
      <c r="AA94" s="85" t="s">
        <v>130</v>
      </c>
      <c r="AB94" s="85" t="s">
        <v>225</v>
      </c>
      <c r="AC94" s="84"/>
      <c r="AD94" s="58" t="s">
        <v>54</v>
      </c>
      <c r="AE94" s="58"/>
      <c r="AF94" s="83"/>
      <c r="AH94" s="85"/>
      <c r="AJ94" s="85"/>
      <c r="AK94" s="85"/>
      <c r="AL94" s="85"/>
    </row>
    <row r="95" spans="1:38" s="85" customFormat="1" x14ac:dyDescent="0.25">
      <c r="Z95" s="83"/>
      <c r="AD95" s="58" t="s">
        <v>55</v>
      </c>
      <c r="AE95" s="58"/>
      <c r="AF95" s="83"/>
    </row>
    <row r="96" spans="1:38" x14ac:dyDescent="0.25">
      <c r="R96" s="10"/>
      <c r="S96" s="10"/>
      <c r="T96" s="10"/>
      <c r="U96" s="10"/>
      <c r="V96" s="10"/>
      <c r="W96" s="10"/>
      <c r="Z96" s="85"/>
      <c r="AA96" s="85"/>
      <c r="AB96" s="85"/>
      <c r="AC96" s="84"/>
      <c r="AD96" s="58" t="s">
        <v>56</v>
      </c>
      <c r="AE96" s="58"/>
      <c r="AF96" s="83"/>
      <c r="AH96" s="85"/>
      <c r="AJ96" s="85"/>
    </row>
    <row r="97" spans="26:36" x14ac:dyDescent="0.25">
      <c r="Z97" s="85"/>
      <c r="AA97" s="85"/>
      <c r="AB97" s="85"/>
      <c r="AC97" s="84"/>
      <c r="AD97" s="58" t="s">
        <v>57</v>
      </c>
      <c r="AE97" s="58"/>
      <c r="AF97" s="83"/>
      <c r="AH97" s="85"/>
      <c r="AJ97" s="85"/>
    </row>
    <row r="98" spans="26:36" x14ac:dyDescent="0.25">
      <c r="Z98" s="85"/>
      <c r="AA98" s="85"/>
      <c r="AB98" s="85"/>
      <c r="AC98" s="84"/>
      <c r="AD98" s="58" t="s">
        <v>58</v>
      </c>
      <c r="AE98" s="58"/>
      <c r="AF98" s="83"/>
      <c r="AH98" s="85"/>
      <c r="AJ98" s="85"/>
    </row>
    <row r="99" spans="26:36" x14ac:dyDescent="0.25">
      <c r="Z99" s="85"/>
      <c r="AA99" s="85"/>
      <c r="AB99" s="85"/>
      <c r="AC99" s="84"/>
      <c r="AD99" s="58" t="s">
        <v>59</v>
      </c>
      <c r="AE99" s="58"/>
      <c r="AF99" s="83"/>
      <c r="AH99" s="85"/>
      <c r="AJ99" s="85"/>
    </row>
    <row r="100" spans="26:36" x14ac:dyDescent="0.25">
      <c r="Z100" s="85"/>
      <c r="AA100" s="85"/>
      <c r="AB100" s="85"/>
      <c r="AC100" s="84"/>
      <c r="AD100" s="58" t="s">
        <v>60</v>
      </c>
      <c r="AE100" s="58"/>
      <c r="AF100" s="83"/>
      <c r="AH100" s="85"/>
      <c r="AJ100" s="85"/>
    </row>
    <row r="101" spans="26:36" x14ac:dyDescent="0.25">
      <c r="Z101" s="85"/>
      <c r="AA101" s="85"/>
      <c r="AB101" s="85"/>
      <c r="AC101" s="84"/>
      <c r="AD101" s="58" t="s">
        <v>61</v>
      </c>
      <c r="AE101" s="58"/>
      <c r="AF101" s="83"/>
      <c r="AH101" s="85"/>
    </row>
    <row r="102" spans="26:36" x14ac:dyDescent="0.25">
      <c r="Z102" s="85"/>
      <c r="AA102" s="85"/>
      <c r="AB102" s="85"/>
      <c r="AC102" s="84"/>
      <c r="AD102" s="58" t="s">
        <v>62</v>
      </c>
      <c r="AE102" s="58"/>
      <c r="AF102" s="83"/>
      <c r="AH102" s="85"/>
    </row>
    <row r="103" spans="26:36" x14ac:dyDescent="0.25">
      <c r="Z103" s="85"/>
      <c r="AA103" s="85"/>
      <c r="AB103" s="85"/>
      <c r="AC103" s="84"/>
      <c r="AD103" s="58" t="s">
        <v>63</v>
      </c>
      <c r="AE103" s="58"/>
      <c r="AF103" s="83"/>
      <c r="AH103" s="85"/>
    </row>
    <row r="104" spans="26:36" x14ac:dyDescent="0.25">
      <c r="Z104" s="85"/>
      <c r="AA104" s="85"/>
      <c r="AB104" s="85"/>
      <c r="AC104" s="84"/>
      <c r="AD104" s="58"/>
      <c r="AE104" s="58"/>
      <c r="AF104" s="83"/>
      <c r="AH104" s="85"/>
    </row>
    <row r="105" spans="26:36" x14ac:dyDescent="0.25">
      <c r="Z105" s="85"/>
      <c r="AA105" s="85"/>
      <c r="AB105" s="85"/>
      <c r="AC105" s="84"/>
      <c r="AD105" s="58"/>
      <c r="AE105" s="58"/>
      <c r="AF105" s="83"/>
      <c r="AH105" s="85"/>
    </row>
    <row r="106" spans="26:36" x14ac:dyDescent="0.25">
      <c r="Z106" s="85"/>
      <c r="AA106" s="85"/>
      <c r="AB106" s="85"/>
      <c r="AC106" s="84"/>
      <c r="AD106" s="58"/>
      <c r="AE106" s="58"/>
      <c r="AF106" s="83"/>
      <c r="AH106" s="85"/>
    </row>
    <row r="107" spans="26:36" x14ac:dyDescent="0.25">
      <c r="Z107" s="85"/>
      <c r="AA107" s="85"/>
      <c r="AB107" s="85"/>
      <c r="AC107" s="84"/>
      <c r="AD107" s="58"/>
      <c r="AE107" s="58"/>
      <c r="AF107" s="83"/>
      <c r="AH107" s="85"/>
    </row>
    <row r="108" spans="26:36" x14ac:dyDescent="0.25">
      <c r="Z108" s="85"/>
      <c r="AA108" s="85"/>
      <c r="AB108" s="85"/>
      <c r="AC108" s="84"/>
      <c r="AE108" s="58"/>
      <c r="AF108" s="83"/>
      <c r="AH108" s="85"/>
    </row>
    <row r="109" spans="26:36" x14ac:dyDescent="0.25">
      <c r="Z109" s="85"/>
      <c r="AA109" s="85"/>
      <c r="AB109" s="85"/>
      <c r="AF109" s="83"/>
      <c r="AH109" s="85"/>
    </row>
    <row r="110" spans="26:36" x14ac:dyDescent="0.25">
      <c r="Z110" s="85"/>
      <c r="AA110" s="85"/>
      <c r="AB110" s="85"/>
      <c r="AD110" s="1"/>
      <c r="AF110" s="83"/>
      <c r="AH110" s="85"/>
    </row>
    <row r="111" spans="26:36" x14ac:dyDescent="0.25">
      <c r="Z111" s="85"/>
      <c r="AA111" s="85"/>
      <c r="AB111" s="85"/>
      <c r="AD111" s="1"/>
      <c r="AE111" s="1"/>
      <c r="AF111" s="83"/>
      <c r="AH111" s="85"/>
    </row>
    <row r="112" spans="26:36" x14ac:dyDescent="0.25">
      <c r="Z112" s="85"/>
      <c r="AA112" s="85"/>
      <c r="AB112" s="85"/>
      <c r="AD112" s="61"/>
      <c r="AE112" s="1"/>
      <c r="AF112" s="83"/>
      <c r="AH112" s="85"/>
    </row>
    <row r="113" spans="26:34" x14ac:dyDescent="0.25">
      <c r="Z113" s="85"/>
      <c r="AA113" s="85"/>
      <c r="AB113" s="85"/>
      <c r="AD113" s="1"/>
      <c r="AE113" s="61"/>
      <c r="AF113" s="83"/>
      <c r="AH113" s="85"/>
    </row>
    <row r="114" spans="26:34" x14ac:dyDescent="0.25">
      <c r="Z114" s="85"/>
      <c r="AA114" s="85"/>
      <c r="AB114" s="85"/>
      <c r="AD114" s="1"/>
      <c r="AE114" s="1"/>
      <c r="AF114" s="83"/>
      <c r="AH114" s="85"/>
    </row>
    <row r="115" spans="26:34" x14ac:dyDescent="0.25">
      <c r="Z115" s="85"/>
      <c r="AA115" s="85"/>
      <c r="AB115" s="85"/>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Wqf5jP4Ql3QGvUFe6MNV/UrmTuXL2nmJGHBNT+p01QGSK27jdCq+xxrIMD46+oVDbgExoNtQ9jMsDNBGyx7GhQ==" saltValue="ZtnvH3X9VJhvrkG6RZc2FQ==" spinCount="100000" sheet="1" objects="1" scenarios="1"/>
  <autoFilter ref="Z53:AB108" xr:uid="{00000000-0009-0000-0000-000000000000}">
    <sortState xmlns:xlrd2="http://schemas.microsoft.com/office/spreadsheetml/2017/richdata2" ref="Z54:AB108">
      <sortCondition ref="Z53:Z108"/>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F67E04BD-F19F-42B0-AAA0-60B81007EF0C}">
      <formula1>$Z$54:$Z$94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2023-11-09T19:42:12Z</dcterms:modified>
</cp:coreProperties>
</file>