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tdoe.sharepoint.com/sites/TESTING211/Shared Documents/General/Accountability &amp; Reporting/Step 1 Drafts/2023-24/2023-24 Accountability Data Appeals/"/>
    </mc:Choice>
  </mc:AlternateContent>
  <xr:revisionPtr revIDLastSave="66" documentId="8_{667C57C1-CA75-4CF4-AFBA-7097B63ED60F}" xr6:coauthVersionLast="47" xr6:coauthVersionMax="47" xr10:uidLastSave="{F821509E-877E-4BAB-9FFE-E175799A7F73}"/>
  <bookViews>
    <workbookView xWindow="28680" yWindow="-120" windowWidth="29040" windowHeight="15840" activeTab="1" xr2:uid="{00000000-000D-0000-FFFF-FFFF00000000}"/>
  </bookViews>
  <sheets>
    <sheet name="Contact_Info" sheetId="3" r:id="rId1"/>
    <sheet name="Appeals" sheetId="1" r:id="rId2"/>
    <sheet name="TDOE_Use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3" l="1"/>
  <c r="B7" i="3"/>
  <c r="B6" i="3"/>
  <c r="B5" i="3"/>
  <c r="B4" i="3"/>
  <c r="B3" i="1" l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2" i="1" l="1"/>
  <c r="C2" i="1" s="1"/>
  <c r="B101" i="1" l="1"/>
  <c r="C10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tc={0EC08024-5CCA-4A5D-8E87-A9342C871103}</author>
  </authors>
  <commentList>
    <comment ref="E118" authorId="0" shapeId="0" xr:uid="{0EC08024-5CCA-4A5D-8E87-A9342C871103}">
      <text>
        <t>[Threaded comment]
Your version of Excel allows you to read this threaded comment; however, any edits to it will get removed if the file is opened in a newer version of Excel. Learn more: https://go.microsoft.com/fwlink/?linkid=870924
Comment:
    Now Jeff Jones -  jjones@colliervilleschools.org</t>
      </text>
    </comment>
  </commentList>
</comments>
</file>

<file path=xl/sharedStrings.xml><?xml version="1.0" encoding="utf-8"?>
<sst xmlns="http://schemas.openxmlformats.org/spreadsheetml/2006/main" count="1216" uniqueCount="1173">
  <si>
    <t>Contact Info</t>
  </si>
  <si>
    <t>Date:</t>
  </si>
  <si>
    <t>District Number:</t>
  </si>
  <si>
    <t>District Name:</t>
  </si>
  <si>
    <t>Director Name:</t>
  </si>
  <si>
    <t>Director Email:</t>
  </si>
  <si>
    <t>Student ID</t>
  </si>
  <si>
    <t>District Number</t>
  </si>
  <si>
    <t>District Name</t>
  </si>
  <si>
    <t>School Number</t>
  </si>
  <si>
    <t>Student Last Name</t>
  </si>
  <si>
    <t>Student First Name</t>
  </si>
  <si>
    <t>Requested Change</t>
  </si>
  <si>
    <t>Explanation (Required)</t>
  </si>
  <si>
    <t>Director Name</t>
  </si>
  <si>
    <t>Director Last Name</t>
  </si>
  <si>
    <t>Director Email</t>
  </si>
  <si>
    <t>Full Address</t>
  </si>
  <si>
    <t>City Zip</t>
  </si>
  <si>
    <t>Anderson County Schools</t>
  </si>
  <si>
    <t>Parrott</t>
  </si>
  <si>
    <t>tparrott@acs.ac</t>
  </si>
  <si>
    <t>101 South Main Suite 500</t>
  </si>
  <si>
    <t>Clinton, TN  37716</t>
  </si>
  <si>
    <t>Clinton City School District</t>
  </si>
  <si>
    <t>Kelly Johnson</t>
  </si>
  <si>
    <t>Johnson</t>
  </si>
  <si>
    <t>johnsonk@clintonschools.org</t>
  </si>
  <si>
    <t>jordanj@clintonschools.org</t>
  </si>
  <si>
    <t>212 N Hicks St</t>
  </si>
  <si>
    <t>Oak Ridge City Schools</t>
  </si>
  <si>
    <t>Borchers</t>
  </si>
  <si>
    <t>btborchers@ortn.edu</t>
  </si>
  <si>
    <t>P.O. Box 6588</t>
  </si>
  <si>
    <t>Oak Ridge, TN  37831</t>
  </si>
  <si>
    <t>Bedford County Schools</t>
  </si>
  <si>
    <t>Dr. Tammy Garrett</t>
  </si>
  <si>
    <t>Garrett</t>
  </si>
  <si>
    <t>garretttam@bedfordk12tn.net</t>
  </si>
  <si>
    <t>500 Madison St</t>
  </si>
  <si>
    <t>Shelbyville, TN  37160</t>
  </si>
  <si>
    <t>Benton School System</t>
  </si>
  <si>
    <t>Mark Florence</t>
  </si>
  <si>
    <t>Florence</t>
  </si>
  <si>
    <t>Mark.florence@bcos.org</t>
  </si>
  <si>
    <t>197 Briarwood St</t>
  </si>
  <si>
    <t>Camden, TN  38320</t>
  </si>
  <si>
    <t>Bledsoe County Schools</t>
  </si>
  <si>
    <t>Selina Sparkman</t>
  </si>
  <si>
    <t>Sparkman</t>
  </si>
  <si>
    <t>selinasparkman@bledsoecountyschools.org</t>
  </si>
  <si>
    <t>Farrah Fields</t>
  </si>
  <si>
    <t>ffields@bledsoecountyschools.org</t>
  </si>
  <si>
    <t>P.O. Box 369</t>
  </si>
  <si>
    <t>Pikeville, TN  37367</t>
  </si>
  <si>
    <t>Blount County Schools</t>
  </si>
  <si>
    <t>831 Grandview Dr</t>
  </si>
  <si>
    <t>Maryville, TN  37803</t>
  </si>
  <si>
    <t>Alcoa City Schools</t>
  </si>
  <si>
    <t>Stone</t>
  </si>
  <si>
    <t>524 Faraday St Alcoa City Education Building</t>
  </si>
  <si>
    <t>Alcoa, TN  37701</t>
  </si>
  <si>
    <t>Maryville City Schools</t>
  </si>
  <si>
    <t>Dr. Mike Winstead</t>
  </si>
  <si>
    <t>Winstead</t>
  </si>
  <si>
    <t>mike.winstead@maryville-schools.org</t>
  </si>
  <si>
    <t>833 Lawrence Av</t>
  </si>
  <si>
    <t>Bradley County Schools</t>
  </si>
  <si>
    <t>Dr. Linda Cash</t>
  </si>
  <si>
    <t>Cash</t>
  </si>
  <si>
    <t>lcash@bradleyschools.org</t>
  </si>
  <si>
    <t>800 South Lee Hw</t>
  </si>
  <si>
    <t>Cleveland, TN  37311</t>
  </si>
  <si>
    <t>Cleveland City Schools</t>
  </si>
  <si>
    <t>4300 Mouse Creek Nw Rd</t>
  </si>
  <si>
    <t>Cleveland, TN  37312</t>
  </si>
  <si>
    <t>Campbell County Schools</t>
  </si>
  <si>
    <t>Jennifer Fields</t>
  </si>
  <si>
    <t>Fields</t>
  </si>
  <si>
    <t>jennifer.fields@ccpstn.net</t>
  </si>
  <si>
    <t>P.O. Box 445</t>
  </si>
  <si>
    <t>Jacksboro, TN  37757</t>
  </si>
  <si>
    <t>Cannon County School District</t>
  </si>
  <si>
    <t>301 West Main St</t>
  </si>
  <si>
    <t>Woodbury, TN  37190</t>
  </si>
  <si>
    <t>Carroll County Schools</t>
  </si>
  <si>
    <t>John McAdams</t>
  </si>
  <si>
    <t>McAdams</t>
  </si>
  <si>
    <t>jmcadams@carrollschools.com</t>
  </si>
  <si>
    <t>P.O. Box 799</t>
  </si>
  <si>
    <t>Huntingdon, TN  38344</t>
  </si>
  <si>
    <t>Hollow Rock-Bruceton Special School District</t>
  </si>
  <si>
    <t>Hebrard</t>
  </si>
  <si>
    <t>hebrardm@hrbk12.org</t>
  </si>
  <si>
    <t>P.O. Box 135</t>
  </si>
  <si>
    <t>Bruceton, TN  38317</t>
  </si>
  <si>
    <t>Huntingdon Special School District</t>
  </si>
  <si>
    <t>Dr. Jonathan Kee</t>
  </si>
  <si>
    <t>Kee</t>
  </si>
  <si>
    <t>jkee@huntingdonschools.net</t>
  </si>
  <si>
    <t>585 High St P.O. Box 648</t>
  </si>
  <si>
    <t>McKenzie Special School District</t>
  </si>
  <si>
    <t>Watkins</t>
  </si>
  <si>
    <t>114 W Bell Av</t>
  </si>
  <si>
    <t>McKenzie, TN  38201</t>
  </si>
  <si>
    <t>South Carroll County Special School District</t>
  </si>
  <si>
    <t>145 Clarksburg Rd P.O. Box 219</t>
  </si>
  <si>
    <t>Clarksburg, TN  38324</t>
  </si>
  <si>
    <t>West Carroll Special School District</t>
  </si>
  <si>
    <t>Preston Caldwell</t>
  </si>
  <si>
    <t>Caldwell</t>
  </si>
  <si>
    <t>preston.caldwell@wcssd.org</t>
  </si>
  <si>
    <t>P.O. Box 279</t>
  </si>
  <si>
    <t>Trezevant, TN  38258</t>
  </si>
  <si>
    <t>Carter County Schools</t>
  </si>
  <si>
    <t>McAbee</t>
  </si>
  <si>
    <t>305 Academy St</t>
  </si>
  <si>
    <t>Elizabethton, TN  37673</t>
  </si>
  <si>
    <t>Elizabethton City Schools</t>
  </si>
  <si>
    <t>Richard VanHuss</t>
  </si>
  <si>
    <t>VanHuss</t>
  </si>
  <si>
    <t>richard.vanhuss@ecschools.net</t>
  </si>
  <si>
    <t>804 S Watauga Av</t>
  </si>
  <si>
    <t>Elizabethton, TN  37643</t>
  </si>
  <si>
    <t>Cheatham County School District</t>
  </si>
  <si>
    <t>Dr. Cathy Beck</t>
  </si>
  <si>
    <t>Beck</t>
  </si>
  <si>
    <t>cathy.beck@ccstn.org</t>
  </si>
  <si>
    <t>102 Elizabeth St</t>
  </si>
  <si>
    <t>Ashland City, TN  37015</t>
  </si>
  <si>
    <t>Chester County School System</t>
  </si>
  <si>
    <t>Troy Kilzer</t>
  </si>
  <si>
    <t>Kilzer</t>
  </si>
  <si>
    <t>troy.kilzer@chestercountyschools.org</t>
  </si>
  <si>
    <t>970 E. Main Street</t>
  </si>
  <si>
    <t>Henderson, TN  38340</t>
  </si>
  <si>
    <t>Claiborne County Schools</t>
  </si>
  <si>
    <t>P.O. Box 179</t>
  </si>
  <si>
    <t>Tazewell, TN  37879</t>
  </si>
  <si>
    <t>Clay County Schools</t>
  </si>
  <si>
    <t>P.O. Box 469</t>
  </si>
  <si>
    <t>Celina, TN  38551</t>
  </si>
  <si>
    <t>Cocke County School System</t>
  </si>
  <si>
    <t>Manney Moore</t>
  </si>
  <si>
    <t>Moore</t>
  </si>
  <si>
    <t>moorem@mail.cocke.k12.tn.us</t>
  </si>
  <si>
    <t>305 Hedrick Dr</t>
  </si>
  <si>
    <t>Newport, TN  37821</t>
  </si>
  <si>
    <t>Newport City School</t>
  </si>
  <si>
    <t>301 College St</t>
  </si>
  <si>
    <t>Coffee County Schools</t>
  </si>
  <si>
    <t>Dr. Charles Lawson</t>
  </si>
  <si>
    <t>Lawson</t>
  </si>
  <si>
    <t>lawsonc@k12coffee.net</t>
  </si>
  <si>
    <t>1343 McArthur St</t>
  </si>
  <si>
    <t>Manchester, TN  37355</t>
  </si>
  <si>
    <t>Manchester City Schools</t>
  </si>
  <si>
    <t>Dr. Joey Vaughn</t>
  </si>
  <si>
    <t>Vaughn</t>
  </si>
  <si>
    <t>215 East Fort St</t>
  </si>
  <si>
    <t>Tullahoma City Schools</t>
  </si>
  <si>
    <t>Dr. Catherine Stephens</t>
  </si>
  <si>
    <t>Stephens</t>
  </si>
  <si>
    <t>catherine.stephens@tcsedu.net</t>
  </si>
  <si>
    <t>510 S Jackson St</t>
  </si>
  <si>
    <t>Tullahoma, TN  37388</t>
  </si>
  <si>
    <t>Crockett County Schools</t>
  </si>
  <si>
    <t>P.A. Pratt</t>
  </si>
  <si>
    <t>Pratt</t>
  </si>
  <si>
    <t>102 North Cavalier Dr</t>
  </si>
  <si>
    <t>Alamo, TN  38001</t>
  </si>
  <si>
    <t>Alamo City School District</t>
  </si>
  <si>
    <t>Black</t>
  </si>
  <si>
    <t>264 E. Park St</t>
  </si>
  <si>
    <t>Bells City School District</t>
  </si>
  <si>
    <t>4532 Hwy 88 South</t>
  </si>
  <si>
    <t>Bells, TN  38006</t>
  </si>
  <si>
    <t>Cumberland County Schools</t>
  </si>
  <si>
    <t>368 4th St</t>
  </si>
  <si>
    <t>Crossville, TN  38555</t>
  </si>
  <si>
    <t>Metro Nashville Public Schools</t>
  </si>
  <si>
    <t>Battle</t>
  </si>
  <si>
    <t>2601 Bransford Av</t>
  </si>
  <si>
    <t>Nashville, TN  37204</t>
  </si>
  <si>
    <t>Decatur County Schools</t>
  </si>
  <si>
    <t>Chris Villaflor</t>
  </si>
  <si>
    <t>Villaflor</t>
  </si>
  <si>
    <t>chris.villaflor@decaturschools.org</t>
  </si>
  <si>
    <t>Decaturville, TN  38329</t>
  </si>
  <si>
    <t>DeKalb County School District</t>
  </si>
  <si>
    <t>Patrick Cripps</t>
  </si>
  <si>
    <t>Cripps</t>
  </si>
  <si>
    <t>patrickcripps@dekalbschools.net</t>
  </si>
  <si>
    <t>110 South Public Square</t>
  </si>
  <si>
    <t>Smithville, TN  37166</t>
  </si>
  <si>
    <t>Dickson County School District</t>
  </si>
  <si>
    <t>Weeks</t>
  </si>
  <si>
    <t>817 N Charlotte St</t>
  </si>
  <si>
    <t>Dickson, TN  37055</t>
  </si>
  <si>
    <t>Dyer County Schools</t>
  </si>
  <si>
    <t>Mathis</t>
  </si>
  <si>
    <t>159 Everett Av</t>
  </si>
  <si>
    <t>Dyersburg, TN  38024</t>
  </si>
  <si>
    <t>Dyersburg City Schools</t>
  </si>
  <si>
    <t>Kim Worley</t>
  </si>
  <si>
    <t>Worley</t>
  </si>
  <si>
    <t>kworley@dyersburgcityschools.org</t>
  </si>
  <si>
    <t>509 Lake Road</t>
  </si>
  <si>
    <t>Fayette County Schools</t>
  </si>
  <si>
    <t>Dr. Versie Hamlett</t>
  </si>
  <si>
    <t>Hamlett</t>
  </si>
  <si>
    <t>versie.hamlett@fcsk12.net</t>
  </si>
  <si>
    <t>P.O. Box 9</t>
  </si>
  <si>
    <t>Somerville, TN  38068</t>
  </si>
  <si>
    <t>Fentress County Schools</t>
  </si>
  <si>
    <t>Jones</t>
  </si>
  <si>
    <t>P.O. Box 963</t>
  </si>
  <si>
    <t>Jamestown, TN  38556</t>
  </si>
  <si>
    <t>Franklin County Schools</t>
  </si>
  <si>
    <t>215 South College St</t>
  </si>
  <si>
    <t>Winchester, TN  37398</t>
  </si>
  <si>
    <t>Humboldt City Schools</t>
  </si>
  <si>
    <t>Dr. Janice Epperson</t>
  </si>
  <si>
    <t>Epperson</t>
  </si>
  <si>
    <t>janice.epperson@hcsvikings.org</t>
  </si>
  <si>
    <t>2602 Viking Dr</t>
  </si>
  <si>
    <t>Humboldt, TN  38343</t>
  </si>
  <si>
    <t>Milan Special School District</t>
  </si>
  <si>
    <t>Jonathan Criswell</t>
  </si>
  <si>
    <t>Criswell</t>
  </si>
  <si>
    <t>criswellj@milanssd.org</t>
  </si>
  <si>
    <t>1165 South Main St</t>
  </si>
  <si>
    <t>Milan, TN  38358</t>
  </si>
  <si>
    <t>Trenton Special School District</t>
  </si>
  <si>
    <t>Tim Haney</t>
  </si>
  <si>
    <t>Haney</t>
  </si>
  <si>
    <t>tim.haney@trentonssd.org</t>
  </si>
  <si>
    <t>201 W 10th St</t>
  </si>
  <si>
    <t>Trenton, TN  38382</t>
  </si>
  <si>
    <t>Bradford Special School District</t>
  </si>
  <si>
    <t>Dan Black</t>
  </si>
  <si>
    <t>dblack@bradfordspecial.com</t>
  </si>
  <si>
    <t>P.O. Box 220</t>
  </si>
  <si>
    <t>Bradford, TN  38316</t>
  </si>
  <si>
    <t>Gibson County Special School District</t>
  </si>
  <si>
    <t>Eddie Pruett</t>
  </si>
  <si>
    <t>Pruett</t>
  </si>
  <si>
    <t>epruett@gcssd.org</t>
  </si>
  <si>
    <t>130 Hwy 45 W Box 60</t>
  </si>
  <si>
    <t>Dyer, TN  38330</t>
  </si>
  <si>
    <t>Giles County Schools</t>
  </si>
  <si>
    <t>Beard</t>
  </si>
  <si>
    <t>vbeard@gcboe.us</t>
  </si>
  <si>
    <t>270 Richland Dr</t>
  </si>
  <si>
    <t>Pulaski, TN  38478</t>
  </si>
  <si>
    <t>Grainger County Schools</t>
  </si>
  <si>
    <t>P.O. Box 38</t>
  </si>
  <si>
    <t>Rutledge, TN  37861</t>
  </si>
  <si>
    <t>Greene County Schools</t>
  </si>
  <si>
    <t>David McLain</t>
  </si>
  <si>
    <t>McLain</t>
  </si>
  <si>
    <t>david.mclain@gcstn.org</t>
  </si>
  <si>
    <t>910 Summer St</t>
  </si>
  <si>
    <t>Greeneville, TN  37743</t>
  </si>
  <si>
    <t>Greeneville City Schools</t>
  </si>
  <si>
    <t>Steve Starnes</t>
  </si>
  <si>
    <t>Starnes</t>
  </si>
  <si>
    <t>starness@gcschools.net</t>
  </si>
  <si>
    <t>P.O. Box 1420</t>
  </si>
  <si>
    <t>Greeneville, TN  37744</t>
  </si>
  <si>
    <t>Grundy County Schools</t>
  </si>
  <si>
    <t>Dr. Clint Durley</t>
  </si>
  <si>
    <t>Durley</t>
  </si>
  <si>
    <t>ddurley@grundyk12.com</t>
  </si>
  <si>
    <t>P.O. Box 97</t>
  </si>
  <si>
    <t>Altamont, TN  37301</t>
  </si>
  <si>
    <t>Hamblen County Schools</t>
  </si>
  <si>
    <t>210 East Morris Bl</t>
  </si>
  <si>
    <t>Morristown, TN  37813</t>
  </si>
  <si>
    <t>Hamilton County Schools</t>
  </si>
  <si>
    <t>3074 Hickory Valley Rd</t>
  </si>
  <si>
    <t>Chattanooga, TN  37421</t>
  </si>
  <si>
    <t>Hancock County Schools</t>
  </si>
  <si>
    <t>Charlotte Mullins</t>
  </si>
  <si>
    <t>Mullins</t>
  </si>
  <si>
    <t>P.O. Box 629</t>
  </si>
  <si>
    <t>Sneedville, TN  37869</t>
  </si>
  <si>
    <t>Hardeman County Schools</t>
  </si>
  <si>
    <t>10815 Old Hwy. 64</t>
  </si>
  <si>
    <t>Bolivar, TN  38008</t>
  </si>
  <si>
    <t>Hardin County Schools</t>
  </si>
  <si>
    <t>Michael Davis</t>
  </si>
  <si>
    <t>Davis</t>
  </si>
  <si>
    <t>michael.davis@hctnschools.com</t>
  </si>
  <si>
    <t>155 Guinn St</t>
  </si>
  <si>
    <t>Savannah, TN  38372</t>
  </si>
  <si>
    <t>Hawkins County Schools</t>
  </si>
  <si>
    <t>Matt Hixson</t>
  </si>
  <si>
    <t>Hixson</t>
  </si>
  <si>
    <t>200 N Depot St</t>
  </si>
  <si>
    <t>Rogersville, TN  37857</t>
  </si>
  <si>
    <t>Rogersville City School</t>
  </si>
  <si>
    <t>116 Broadway</t>
  </si>
  <si>
    <t>Haywood County Schools</t>
  </si>
  <si>
    <t>900 East Main St</t>
  </si>
  <si>
    <t>Brownsville, TN  38012</t>
  </si>
  <si>
    <t>Henderson County Schools</t>
  </si>
  <si>
    <t>35 East Wilson St</t>
  </si>
  <si>
    <t>Lexington, TN  38351</t>
  </si>
  <si>
    <t>Lexington City Schools</t>
  </si>
  <si>
    <t>Cindy Olive</t>
  </si>
  <si>
    <t>Olive</t>
  </si>
  <si>
    <t>olivec@caywood.org</t>
  </si>
  <si>
    <t>99 Monroe Av</t>
  </si>
  <si>
    <t>Henry County School System</t>
  </si>
  <si>
    <t>Dr. Leah Watkins</t>
  </si>
  <si>
    <t>watkinsl@henryk12.net</t>
  </si>
  <si>
    <t>217 Grove Bl</t>
  </si>
  <si>
    <t>Paris, TN  38242</t>
  </si>
  <si>
    <t>Paris Special School District</t>
  </si>
  <si>
    <t>1219 Hwy 641 S</t>
  </si>
  <si>
    <t>Hickman County Schools</t>
  </si>
  <si>
    <t>115 Murphree Av</t>
  </si>
  <si>
    <t>Centerville, TN  37033</t>
  </si>
  <si>
    <t>Houston County Schools</t>
  </si>
  <si>
    <t>P.O. Box 209</t>
  </si>
  <si>
    <t>Erin, TN  37061</t>
  </si>
  <si>
    <t>Humphreys County School System</t>
  </si>
  <si>
    <t>2443 Hwy 70 E</t>
  </si>
  <si>
    <t>Waverly, TN  37185</t>
  </si>
  <si>
    <t>Jackson County Schools</t>
  </si>
  <si>
    <t>711 School Dr</t>
  </si>
  <si>
    <t>Gainesboro, TN  38562</t>
  </si>
  <si>
    <t>Jefferson County Schools</t>
  </si>
  <si>
    <t>P.O. Box 190</t>
  </si>
  <si>
    <t>Dandridge, TN  37725</t>
  </si>
  <si>
    <t>Johnson County Schools</t>
  </si>
  <si>
    <t>Dr. Mischelle Simcox</t>
  </si>
  <si>
    <t>Simcox</t>
  </si>
  <si>
    <t>msimcox@jocoed.net</t>
  </si>
  <si>
    <t>211 N Church St</t>
  </si>
  <si>
    <t>Mountain City, TN  37683</t>
  </si>
  <si>
    <t>Knox County Schools</t>
  </si>
  <si>
    <t>P.O. Box 2188</t>
  </si>
  <si>
    <t>Knoxville, TN  37901</t>
  </si>
  <si>
    <t>Lake County School System</t>
  </si>
  <si>
    <t>P.O. Box 397</t>
  </si>
  <si>
    <t>Tiptonville, TN  38079</t>
  </si>
  <si>
    <t>Lauderdale County Schools</t>
  </si>
  <si>
    <t>Shawn Kimble</t>
  </si>
  <si>
    <t>Kimble</t>
  </si>
  <si>
    <t>P.O. Box 350</t>
  </si>
  <si>
    <t>Ripley, TN  38063</t>
  </si>
  <si>
    <t>Lawrence County Schools</t>
  </si>
  <si>
    <t>Adkins</t>
  </si>
  <si>
    <t>michael.adkins@lcss.us</t>
  </si>
  <si>
    <t>700 Mahr Av</t>
  </si>
  <si>
    <t>Lawrenceburg, TN  38464</t>
  </si>
  <si>
    <t>Lewis County Schools</t>
  </si>
  <si>
    <t>206  S Court St</t>
  </si>
  <si>
    <t>Hohenwald, TN  38462</t>
  </si>
  <si>
    <t>Lincoln County Department of Education</t>
  </si>
  <si>
    <t>Dr. Bill Heath</t>
  </si>
  <si>
    <t>Heath</t>
  </si>
  <si>
    <t>bheath@lcdoe.org</t>
  </si>
  <si>
    <t>206 E Davidson Dr</t>
  </si>
  <si>
    <t>Fayetteville, TN  37334</t>
  </si>
  <si>
    <t>Fayetteville City Schools</t>
  </si>
  <si>
    <t>110A South Elk Av</t>
  </si>
  <si>
    <t>Loudon County Schools</t>
  </si>
  <si>
    <t>Mike Garren</t>
  </si>
  <si>
    <t>Garren</t>
  </si>
  <si>
    <t>garrenm@loudoncounty.org</t>
  </si>
  <si>
    <t>100 River Rd</t>
  </si>
  <si>
    <t>Loudon, TN  37774</t>
  </si>
  <si>
    <t>Lenoir City Schools</t>
  </si>
  <si>
    <t>2145 Harrison Av</t>
  </si>
  <si>
    <t>Lenoir City, TN  37771</t>
  </si>
  <si>
    <t>McMinn County Schools</t>
  </si>
  <si>
    <t>Lee Parkison</t>
  </si>
  <si>
    <t>Parkison</t>
  </si>
  <si>
    <t>lparkison@mcminnschools.com</t>
  </si>
  <si>
    <t>216 N Jackson</t>
  </si>
  <si>
    <t>Athens, TN  37303</t>
  </si>
  <si>
    <t>Athens City Schools</t>
  </si>
  <si>
    <t>Robert Greene</t>
  </si>
  <si>
    <t>Greene</t>
  </si>
  <si>
    <t>rgreene@athensk8.net</t>
  </si>
  <si>
    <t>943 Crestway Dr</t>
  </si>
  <si>
    <t>Etowah City School</t>
  </si>
  <si>
    <t>Dr. Mike Frazier</t>
  </si>
  <si>
    <t>Frazier</t>
  </si>
  <si>
    <t>frazierm@etowahcityschool.com</t>
  </si>
  <si>
    <t>858 8th St</t>
  </si>
  <si>
    <t>Etowah, TN  37331</t>
  </si>
  <si>
    <t>McNairy County Schools</t>
  </si>
  <si>
    <t>Greg Martin</t>
  </si>
  <si>
    <t>Martin</t>
  </si>
  <si>
    <t>marting@mcnairy.org</t>
  </si>
  <si>
    <t>170 West Court Avenue</t>
  </si>
  <si>
    <t>Selmer, TN  38375</t>
  </si>
  <si>
    <t>Macon County Schools</t>
  </si>
  <si>
    <t>501 College St</t>
  </si>
  <si>
    <t>Lafayette, TN  37083</t>
  </si>
  <si>
    <t>Jackson-Madison County Schools</t>
  </si>
  <si>
    <t>Dr. Marlon King</t>
  </si>
  <si>
    <t>King</t>
  </si>
  <si>
    <t>mdking@jmcss.org</t>
  </si>
  <si>
    <t>310 North Pw</t>
  </si>
  <si>
    <t>Jackson, TN  38305</t>
  </si>
  <si>
    <t>Marion County Schools</t>
  </si>
  <si>
    <t>Dr. Mark Griffith</t>
  </si>
  <si>
    <t>Griffith</t>
  </si>
  <si>
    <t>mgriffith@mctns.net</t>
  </si>
  <si>
    <t>204 Betsy Pack Dr</t>
  </si>
  <si>
    <t>Jasper, TN  37347</t>
  </si>
  <si>
    <t>Richard Hardy Memorial School</t>
  </si>
  <si>
    <t>1620 Hamilton Av</t>
  </si>
  <si>
    <t>South Pittsburg, TN  37380</t>
  </si>
  <si>
    <t>Marshall County Schools</t>
  </si>
  <si>
    <t>Jacob Sorrells</t>
  </si>
  <si>
    <t>Sorrells</t>
  </si>
  <si>
    <t>700 Jones Cr</t>
  </si>
  <si>
    <t>Lewisburg, TN  37091</t>
  </si>
  <si>
    <t>Maury County Schools</t>
  </si>
  <si>
    <t>501 West 8th St</t>
  </si>
  <si>
    <t>Columbia, TN  38401</t>
  </si>
  <si>
    <t>Meigs County School System</t>
  </si>
  <si>
    <t>Clint Baker</t>
  </si>
  <si>
    <t>Baker</t>
  </si>
  <si>
    <t>clint@meigsboe.net</t>
  </si>
  <si>
    <t>P.O. Box 1039</t>
  </si>
  <si>
    <t>Decatur, TN  37322</t>
  </si>
  <si>
    <t>Monroe County Schools</t>
  </si>
  <si>
    <t>Windsor</t>
  </si>
  <si>
    <t>windsork@monroek12.org</t>
  </si>
  <si>
    <t>205 Oak Grove Rd</t>
  </si>
  <si>
    <t>Madisonville, TN  37354</t>
  </si>
  <si>
    <t>Sweetwater City Schools</t>
  </si>
  <si>
    <t>Rodney Boruff</t>
  </si>
  <si>
    <t>Boruff</t>
  </si>
  <si>
    <t>rodney.boruff@scstn.net</t>
  </si>
  <si>
    <t>P.O. Box 231</t>
  </si>
  <si>
    <t>Sweetwater, TN  37874</t>
  </si>
  <si>
    <t>Clarksville-Montgomery County School System</t>
  </si>
  <si>
    <t>621 Gracey Av</t>
  </si>
  <si>
    <t>Clarksville, TN  37040</t>
  </si>
  <si>
    <t>Moore County Schools</t>
  </si>
  <si>
    <t>Chad Moorehead</t>
  </si>
  <si>
    <t>Moorehead</t>
  </si>
  <si>
    <t>mcdos@moorecountyschools.net</t>
  </si>
  <si>
    <t>P.O. Box 219</t>
  </si>
  <si>
    <t>Lynchburg, TN  37352</t>
  </si>
  <si>
    <t>Morgan County Schools</t>
  </si>
  <si>
    <t>David Treece</t>
  </si>
  <si>
    <t>Treece</t>
  </si>
  <si>
    <t>treeced@mcsed.net</t>
  </si>
  <si>
    <t>136 Flat Fork Rd</t>
  </si>
  <si>
    <t>Wartburg, TN  37887</t>
  </si>
  <si>
    <t>Obion County Schools</t>
  </si>
  <si>
    <t>Tim Watkins</t>
  </si>
  <si>
    <t>twatkins@ocboe.com</t>
  </si>
  <si>
    <t>316 South Third St</t>
  </si>
  <si>
    <t>Union City, TN  38261</t>
  </si>
  <si>
    <t>Union City Schools</t>
  </si>
  <si>
    <t>Wes Kennedy</t>
  </si>
  <si>
    <t>kennedyw@ucboe.net</t>
  </si>
  <si>
    <t>P.O. Box 749</t>
  </si>
  <si>
    <t>Union City, TN  38281</t>
  </si>
  <si>
    <t>Overton County Schools</t>
  </si>
  <si>
    <t>Dr. Donnie Holman</t>
  </si>
  <si>
    <t>Holman</t>
  </si>
  <si>
    <t>donnieholman@overtoncountyschools.net</t>
  </si>
  <si>
    <t>302 Zachary St</t>
  </si>
  <si>
    <t>Livingston, TN  38570</t>
  </si>
  <si>
    <t>Perry County Schools</t>
  </si>
  <si>
    <t>Eric Lomax</t>
  </si>
  <si>
    <t>Lomax</t>
  </si>
  <si>
    <t>elomax@perrycountyschools.us</t>
  </si>
  <si>
    <t>Ginger Cagle</t>
  </si>
  <si>
    <t>gcagle@perrycountyschools.us</t>
  </si>
  <si>
    <t>857 Squirrel Hollow Dr</t>
  </si>
  <si>
    <t>Linden, TN  37096</t>
  </si>
  <si>
    <t>Pickett County Schools</t>
  </si>
  <si>
    <t>Diane Elder</t>
  </si>
  <si>
    <t>Elder</t>
  </si>
  <si>
    <t>diane.elder@pickettk12.net</t>
  </si>
  <si>
    <t>141 Skyline Dr</t>
  </si>
  <si>
    <t>Byrdstown, TN  38549</t>
  </si>
  <si>
    <t>Polk County Schools</t>
  </si>
  <si>
    <t>Dr. James Jones</t>
  </si>
  <si>
    <t>jjones@polkcountyschools.com</t>
  </si>
  <si>
    <t>P.O. Box 665</t>
  </si>
  <si>
    <t>Benton, TN  37307</t>
  </si>
  <si>
    <t>Putnam County School System</t>
  </si>
  <si>
    <t>Corby King</t>
  </si>
  <si>
    <t>kingc11@pcsstn.com</t>
  </si>
  <si>
    <t>1400 East Spring St</t>
  </si>
  <si>
    <t>Cookeville, TN  38506</t>
  </si>
  <si>
    <t>Rhea County Schools</t>
  </si>
  <si>
    <t>Jesse Messimer</t>
  </si>
  <si>
    <t>Messimer</t>
  </si>
  <si>
    <t>messimerj@rheacounty.org</t>
  </si>
  <si>
    <t>305 California Av</t>
  </si>
  <si>
    <t>Dayton, TN  37321</t>
  </si>
  <si>
    <t>Dayton City School</t>
  </si>
  <si>
    <t>Trish Newsom</t>
  </si>
  <si>
    <t>Newsom</t>
  </si>
  <si>
    <t>520 Cherry St</t>
  </si>
  <si>
    <t>Roane County Schools</t>
  </si>
  <si>
    <t>105 Bluff Rd</t>
  </si>
  <si>
    <t>Kingston, TN  37763</t>
  </si>
  <si>
    <t>Robertson County Schools</t>
  </si>
  <si>
    <t>800 M S Couts Boulevard</t>
  </si>
  <si>
    <t>Springfield, TN  37172</t>
  </si>
  <si>
    <t>Rutherford County Schools</t>
  </si>
  <si>
    <t>2240 Southpark Bl</t>
  </si>
  <si>
    <t>Murfreesboro, TN  37128</t>
  </si>
  <si>
    <t>Murfreesboro City Schools</t>
  </si>
  <si>
    <t>Dr. Trey Duke</t>
  </si>
  <si>
    <t>Duke</t>
  </si>
  <si>
    <t>Trey.Duke@cityschools.net</t>
  </si>
  <si>
    <t>2552 South Church St</t>
  </si>
  <si>
    <t>Murfreesboro, TN  37127</t>
  </si>
  <si>
    <t>Scott County Schools</t>
  </si>
  <si>
    <t>Bill Hall</t>
  </si>
  <si>
    <t>Hall</t>
  </si>
  <si>
    <t>Bill.Hall@scottcounty.net</t>
  </si>
  <si>
    <t>P.O. Box 37</t>
  </si>
  <si>
    <t>Huntsville, TN  37756</t>
  </si>
  <si>
    <t>Oneida Special School District</t>
  </si>
  <si>
    <t>Dr. Jeanny Phillips</t>
  </si>
  <si>
    <t>Phillips</t>
  </si>
  <si>
    <t>jphillips@oneidaschools.org</t>
  </si>
  <si>
    <t>P.O. Box 4819</t>
  </si>
  <si>
    <t>Oneida, TN  37841</t>
  </si>
  <si>
    <t>Sequatchie County Schools</t>
  </si>
  <si>
    <t>P.O. Box 488</t>
  </si>
  <si>
    <t>Dunlap, TN  37327</t>
  </si>
  <si>
    <t>Sevier County School System</t>
  </si>
  <si>
    <t>226 Cedar St</t>
  </si>
  <si>
    <t>Sevierville, TN  37862</t>
  </si>
  <si>
    <t>Shelby County Schools</t>
  </si>
  <si>
    <t>160 S Hollywood</t>
  </si>
  <si>
    <t>Memphis, TN  38112</t>
  </si>
  <si>
    <t>Arlington Municipal School District</t>
  </si>
  <si>
    <t>Jeff Mayo</t>
  </si>
  <si>
    <t>Mayo</t>
  </si>
  <si>
    <t>jeff.mayo@acsk-12.org</t>
  </si>
  <si>
    <t>5475 Airline Road</t>
  </si>
  <si>
    <t>Arlington, TN  38002</t>
  </si>
  <si>
    <t>Bartlett Municipal School District</t>
  </si>
  <si>
    <t>Dr. David Stephens</t>
  </si>
  <si>
    <t>david.stephens@bartlettschools.org</t>
  </si>
  <si>
    <t>5650 Woodlawn Street</t>
  </si>
  <si>
    <t>Bartlett, TN  38134</t>
  </si>
  <si>
    <t>Collierville Municipal School District</t>
  </si>
  <si>
    <t>Dr. Gary Lilly</t>
  </si>
  <si>
    <t>Lilly</t>
  </si>
  <si>
    <t>146 College St</t>
  </si>
  <si>
    <t>Collierville, TN  38017</t>
  </si>
  <si>
    <t>Germantown Municipal School District</t>
  </si>
  <si>
    <t>Jason Manuel</t>
  </si>
  <si>
    <t>Manuel</t>
  </si>
  <si>
    <t>jason.manuel@gmsdk12.org</t>
  </si>
  <si>
    <t>6685 Poplar Ave Suite 202</t>
  </si>
  <si>
    <t>Germantown, TN  38138</t>
  </si>
  <si>
    <t>Lakeland Municipal School District</t>
  </si>
  <si>
    <t>Dr. Ted Horrell</t>
  </si>
  <si>
    <t>Horrell</t>
  </si>
  <si>
    <t>thorrell@lakelandk12.org</t>
  </si>
  <si>
    <t>1001 Highway 70</t>
  </si>
  <si>
    <t>Lakeland, TN  38002</t>
  </si>
  <si>
    <t>Millington Municipal School District</t>
  </si>
  <si>
    <t>Griffin</t>
  </si>
  <si>
    <t>7965 Veterans Parkway Suite 102</t>
  </si>
  <si>
    <t>Millington, TN  38053</t>
  </si>
  <si>
    <t>Smith County School District</t>
  </si>
  <si>
    <t>Barry H. Smith</t>
  </si>
  <si>
    <t>Smith</t>
  </si>
  <si>
    <t>smithb@smithcoedu.net</t>
  </si>
  <si>
    <t>126 S C M S Lane</t>
  </si>
  <si>
    <t>Carthage, TN  37030</t>
  </si>
  <si>
    <t>Stewart County Schools</t>
  </si>
  <si>
    <t>Mike Craig</t>
  </si>
  <si>
    <t>Craig</t>
  </si>
  <si>
    <t>P.O.  Box 433</t>
  </si>
  <si>
    <t>Dover, TN  37058</t>
  </si>
  <si>
    <t>Sullivan County Schools</t>
  </si>
  <si>
    <t>P.O. Box 306</t>
  </si>
  <si>
    <t>Blountville, TN  37617</t>
  </si>
  <si>
    <t>Bristol City Schools</t>
  </si>
  <si>
    <t>Dr. Annette Tudor</t>
  </si>
  <si>
    <t>Tudor</t>
  </si>
  <si>
    <t>tudora@btcs.org</t>
  </si>
  <si>
    <t>615 Martin Luther King Jr Bl</t>
  </si>
  <si>
    <t>Bristol, TN  37620</t>
  </si>
  <si>
    <t>Kingsport City Schools</t>
  </si>
  <si>
    <t>400 Clinchfield St Suite 200</t>
  </si>
  <si>
    <t>Kingsport, TN  37660</t>
  </si>
  <si>
    <t>Sumner County Schools</t>
  </si>
  <si>
    <t>695 East Main St</t>
  </si>
  <si>
    <t>Gallatin, TN  37066</t>
  </si>
  <si>
    <t>Tipton County Schools</t>
  </si>
  <si>
    <t>Dr. John Combs</t>
  </si>
  <si>
    <t>Combs</t>
  </si>
  <si>
    <t>jcombs@tipton-county.com</t>
  </si>
  <si>
    <t>1580 Highway 51 South P.O. Box 486</t>
  </si>
  <si>
    <t>Covington, TN  38019</t>
  </si>
  <si>
    <t>Trousdale County Schools</t>
  </si>
  <si>
    <t>Clint Satterfield</t>
  </si>
  <si>
    <t>Satterfield</t>
  </si>
  <si>
    <t>clintsatterfield@tcschools.org</t>
  </si>
  <si>
    <t>103 Lock Six Rd</t>
  </si>
  <si>
    <t>Hartsville, TN  37074</t>
  </si>
  <si>
    <t>Unicoi County Schools</t>
  </si>
  <si>
    <t>John English</t>
  </si>
  <si>
    <t>English</t>
  </si>
  <si>
    <t>englishj@unicoischools.com</t>
  </si>
  <si>
    <t>100 Nolichucky Av</t>
  </si>
  <si>
    <t>Erwin, TN  37650</t>
  </si>
  <si>
    <t>Union County Schools</t>
  </si>
  <si>
    <t>Carter</t>
  </si>
  <si>
    <t>Cheree Rutherford</t>
  </si>
  <si>
    <t>rutherfordc@ucps.org</t>
  </si>
  <si>
    <t>P.O. Box 10</t>
  </si>
  <si>
    <t>Maynardville, TN  37807</t>
  </si>
  <si>
    <t>Van Buren County Schools</t>
  </si>
  <si>
    <t>P.O. Box 98</t>
  </si>
  <si>
    <t>Spencer, TN  38585</t>
  </si>
  <si>
    <t>Warren County School District</t>
  </si>
  <si>
    <t>Grant Swallows</t>
  </si>
  <si>
    <t>Swallows</t>
  </si>
  <si>
    <t>swallowsg@warrenschools.com</t>
  </si>
  <si>
    <t>2548 Morrison St</t>
  </si>
  <si>
    <t>McMinnville, TN  37110</t>
  </si>
  <si>
    <t>Washington County Schools</t>
  </si>
  <si>
    <t>Jerry Boyd</t>
  </si>
  <si>
    <t>Boyd</t>
  </si>
  <si>
    <t>boydj@wcde.org</t>
  </si>
  <si>
    <t>405 W College St</t>
  </si>
  <si>
    <t>Jonesborough, TN  37659</t>
  </si>
  <si>
    <t>Johnson City Schools</t>
  </si>
  <si>
    <t>Dr. Steve Barnett</t>
  </si>
  <si>
    <t>Barnett</t>
  </si>
  <si>
    <t>barnetts@jcschools.org</t>
  </si>
  <si>
    <t>P.O. Box 1517</t>
  </si>
  <si>
    <t>Johnson City, TN  37605</t>
  </si>
  <si>
    <t>Wayne County Schools</t>
  </si>
  <si>
    <t>P.O. Box 658</t>
  </si>
  <si>
    <t>Waynesboro, TN  38485</t>
  </si>
  <si>
    <t>Weakley County Schools</t>
  </si>
  <si>
    <t>8319 Hwy 22 Suite A</t>
  </si>
  <si>
    <t>Dresden, TN  38225</t>
  </si>
  <si>
    <t>White County Schools</t>
  </si>
  <si>
    <t>Kurt Dronebarger</t>
  </si>
  <si>
    <t>Dronebarger</t>
  </si>
  <si>
    <t>kurt.dronebarger@whitecoschools.net</t>
  </si>
  <si>
    <t>136 Baker St</t>
  </si>
  <si>
    <t>Sparta, TN  38583</t>
  </si>
  <si>
    <t>Williamson County Schools</t>
  </si>
  <si>
    <t>Jason Golden</t>
  </si>
  <si>
    <t>Golden</t>
  </si>
  <si>
    <t>jasong@wcs.edu</t>
  </si>
  <si>
    <t>1320 W Main Suite 202</t>
  </si>
  <si>
    <t>Franklin, TN  37064</t>
  </si>
  <si>
    <t>Franklin Special School District</t>
  </si>
  <si>
    <t>Dr. David Snowden</t>
  </si>
  <si>
    <t>Snowden</t>
  </si>
  <si>
    <t>dsnowden@fssd.org</t>
  </si>
  <si>
    <t>507 Highway 96 West</t>
  </si>
  <si>
    <t>Wilson County School District</t>
  </si>
  <si>
    <t>Jeff Luttrell</t>
  </si>
  <si>
    <t>Luttrell</t>
  </si>
  <si>
    <t>luttrellj@wcschools.com</t>
  </si>
  <si>
    <t>351 Stumpy La</t>
  </si>
  <si>
    <t>Lebanon, TN  37090</t>
  </si>
  <si>
    <t>Lebanon Special School District</t>
  </si>
  <si>
    <t>397 North Castle Heights Avenue</t>
  </si>
  <si>
    <t>Lebanon, TN  37087</t>
  </si>
  <si>
    <t>West Tennessee School for the Deaf</t>
  </si>
  <si>
    <t>1838 N Pw</t>
  </si>
  <si>
    <t>Jackson, TN  38301</t>
  </si>
  <si>
    <t>Alvin C York Institute</t>
  </si>
  <si>
    <t>John Bush</t>
  </si>
  <si>
    <t>Bush</t>
  </si>
  <si>
    <t>jbush@yaidragons.com</t>
  </si>
  <si>
    <t>P.O. Box 70</t>
  </si>
  <si>
    <t>Tennessee School for the Blind</t>
  </si>
  <si>
    <t>115 Stewarts Ferry Pike</t>
  </si>
  <si>
    <t>Nashville, TN  37214</t>
  </si>
  <si>
    <t>Tennessee School for the Deaf</t>
  </si>
  <si>
    <t>Dr. Sandra Edwards</t>
  </si>
  <si>
    <t>Edwards</t>
  </si>
  <si>
    <t>sandra.edwards@tn.gov</t>
  </si>
  <si>
    <t>2725 Island Home Bl</t>
  </si>
  <si>
    <t>Knoxville, TN  37920</t>
  </si>
  <si>
    <t>Department of Children's Services</t>
  </si>
  <si>
    <t>315 Deaderick 10th Floor</t>
  </si>
  <si>
    <t>Nashville, TN 37243</t>
  </si>
  <si>
    <t>Achievement School District</t>
  </si>
  <si>
    <t>710 James Robertson Pkwy 9th Floor</t>
  </si>
  <si>
    <t>Nashville, TN  37243</t>
  </si>
  <si>
    <t>710 James Robertson Pkwy 1st Floor</t>
  </si>
  <si>
    <t>Tennessee Public Charter Commission</t>
  </si>
  <si>
    <t>Tess Stovall</t>
  </si>
  <si>
    <t>Stovall</t>
  </si>
  <si>
    <t>tess.stovall@tn.gov</t>
  </si>
  <si>
    <t>Luna-Vedder</t>
  </si>
  <si>
    <t>jean.luna-vedder@cmcss.net</t>
  </si>
  <si>
    <t>Dr. Tim Parrott</t>
  </si>
  <si>
    <t>Dr. Bruce Borchers</t>
  </si>
  <si>
    <t>David Murrell</t>
  </si>
  <si>
    <t>Murrell</t>
  </si>
  <si>
    <t>david.murrell@blountk12.org</t>
  </si>
  <si>
    <t>Rebecca Stone</t>
  </si>
  <si>
    <t>Rstone@alcoaschools.net</t>
  </si>
  <si>
    <t>Myles Hebrard</t>
  </si>
  <si>
    <t>Lisa Norris</t>
  </si>
  <si>
    <t>Norris</t>
  </si>
  <si>
    <t>lisa.norris@clarksburgschool.net</t>
  </si>
  <si>
    <t>Dr. Branden Carpenter</t>
  </si>
  <si>
    <t>Carpenter</t>
  </si>
  <si>
    <t>brandoncarpenter@carterk12.net</t>
  </si>
  <si>
    <t>Diana Monroe</t>
  </si>
  <si>
    <t>Monroe</t>
  </si>
  <si>
    <t>dmonroe@clayedu.com</t>
  </si>
  <si>
    <t xml:space="preserve">jvaughn@k12mcs.net </t>
  </si>
  <si>
    <t xml:space="preserve">Phillip.Pratt@crockettschools.net </t>
  </si>
  <si>
    <t>Billy Stepp</t>
  </si>
  <si>
    <t>Stepp</t>
  </si>
  <si>
    <t>steppw@ccschools.k12tn.net</t>
  </si>
  <si>
    <t xml:space="preserve">Dr. Adrienne Battle </t>
  </si>
  <si>
    <t>adrienne.battle@mnps.org</t>
  </si>
  <si>
    <t xml:space="preserve">Cheryl Mathis </t>
  </si>
  <si>
    <t>Cmathis@dyercs.net</t>
  </si>
  <si>
    <t>Kristi Hall</t>
  </si>
  <si>
    <t>kristi.hall@fentressboe.com</t>
  </si>
  <si>
    <t>Dr. Vickie Beard</t>
  </si>
  <si>
    <t>Mark Briscoe</t>
  </si>
  <si>
    <t>Briscoe</t>
  </si>
  <si>
    <t>mbriscoe@gcs123.net</t>
  </si>
  <si>
    <t>Arnold Bunch</t>
  </si>
  <si>
    <t>Bunch</t>
  </si>
  <si>
    <t>buncha@hcboe.net</t>
  </si>
  <si>
    <t>Dr. Justin Robertson</t>
  </si>
  <si>
    <t>Robertson</t>
  </si>
  <si>
    <t>robertson_justin@hcde.org</t>
  </si>
  <si>
    <t>Charlotte.Mullins@hcsk12.com</t>
  </si>
  <si>
    <t>Christy Smith</t>
  </si>
  <si>
    <t>smithc36@hcsedu.org</t>
  </si>
  <si>
    <t>matt.hixson@HCK12.NET</t>
  </si>
  <si>
    <t>Edwin Jarnagin</t>
  </si>
  <si>
    <t>Jarnagin</t>
  </si>
  <si>
    <t>jarnagine@rcschool.net</t>
  </si>
  <si>
    <t>Danny Beecham</t>
  </si>
  <si>
    <t>beecham.danny@hcschoolstn.org</t>
  </si>
  <si>
    <t>Tommy Arnold</t>
  </si>
  <si>
    <t>Arnold</t>
  </si>
  <si>
    <t>tarnold@jcboe.net</t>
  </si>
  <si>
    <t>Dr. Jon Rysewyk</t>
  </si>
  <si>
    <t>Rysewyk</t>
  </si>
  <si>
    <t>jon.rysewyk@knoxschools.org</t>
  </si>
  <si>
    <t>Dr. Woody Burton</t>
  </si>
  <si>
    <t>Burton</t>
  </si>
  <si>
    <t>woody.burton@lcfalcons.net</t>
  </si>
  <si>
    <t>SKimble@k12.lced.net</t>
  </si>
  <si>
    <t xml:space="preserve">Michael Adkins </t>
  </si>
  <si>
    <t>Tracy McAbee</t>
  </si>
  <si>
    <t>tmcabee@lewisk12.org</t>
  </si>
  <si>
    <t>Shawn Carter</t>
  </si>
  <si>
    <t>shawn.carter@maconcountyschools.org</t>
  </si>
  <si>
    <t>Sharon Allison Newcom</t>
  </si>
  <si>
    <t>Newcom</t>
  </si>
  <si>
    <t>sallison@richardhardy.org</t>
  </si>
  <si>
    <t>jacob.sorrells@mcstn.net</t>
  </si>
  <si>
    <t>Lisa Ventura</t>
  </si>
  <si>
    <t>Ventura</t>
  </si>
  <si>
    <t>lventura@mauryk12.org</t>
  </si>
  <si>
    <t>Dr. Kristi Windsor</t>
  </si>
  <si>
    <t>Jean Luna-Vedder</t>
  </si>
  <si>
    <t xml:space="preserve">Kennedy </t>
  </si>
  <si>
    <t xml:space="preserve">NewsomTr@DaytonCity.net </t>
  </si>
  <si>
    <t>Russell Jenkins</t>
  </si>
  <si>
    <t>Jenkins</t>
  </si>
  <si>
    <t>rkjenkins@roaneschools.com</t>
  </si>
  <si>
    <t>Dr. Jimmy Sullivan</t>
  </si>
  <si>
    <t>Sullivan</t>
  </si>
  <si>
    <t>sullivanja@rcschools.net</t>
  </si>
  <si>
    <t>Sarai Pierce</t>
  </si>
  <si>
    <t>Pierce</t>
  </si>
  <si>
    <t>spierce@sequatchie.k12.tn.us</t>
  </si>
  <si>
    <t>Stephanie Huskey</t>
  </si>
  <si>
    <t>Huskey</t>
  </si>
  <si>
    <t>stephaniehuskey@sevier.org</t>
  </si>
  <si>
    <t>Tutonial 'Toni' Williams</t>
  </si>
  <si>
    <t>Williams</t>
  </si>
  <si>
    <t>williamsty1@scsk12.org</t>
  </si>
  <si>
    <t>GLilly@colliervilleschools.org</t>
  </si>
  <si>
    <t xml:space="preserve">jgriffin@millingtonschools.org </t>
  </si>
  <si>
    <t>mikecraig@stewartcountyschools.org</t>
  </si>
  <si>
    <t>Dr. Chris Hampton</t>
  </si>
  <si>
    <t>Hampton</t>
  </si>
  <si>
    <t>champton@k12k.com</t>
  </si>
  <si>
    <t>Brian Hutto</t>
  </si>
  <si>
    <t>Hutto</t>
  </si>
  <si>
    <t>brian.hutto@lssd.org</t>
  </si>
  <si>
    <t>s.edwards@tsdeaf.org</t>
  </si>
  <si>
    <t>dcollins@bradleyschools.org</t>
  </si>
  <si>
    <t>Alan Eubanks</t>
  </si>
  <si>
    <t>aeubanks@huntingdonschools.net</t>
  </si>
  <si>
    <t>Stacy Brinkley</t>
  </si>
  <si>
    <t>stacy.brinkley@ccstn.org</t>
  </si>
  <si>
    <t>Stephen Blessing</t>
  </si>
  <si>
    <t>blessings@k12coffee.net</t>
  </si>
  <si>
    <t>Judy Hoover</t>
  </si>
  <si>
    <t>hooverj@ccschools.net</t>
  </si>
  <si>
    <t>N/A</t>
  </si>
  <si>
    <t>Seela Newbill</t>
  </si>
  <si>
    <t>snewbill@dyersburgcityschools.org</t>
  </si>
  <si>
    <t>Michelle Lewis</t>
  </si>
  <si>
    <t>michelle.lewis@hcsvikings.org</t>
  </si>
  <si>
    <t>Ashely Hopkins</t>
  </si>
  <si>
    <t>Amie Marsh</t>
  </si>
  <si>
    <t>Marsh</t>
  </si>
  <si>
    <t>amie.marsh@hcsk12.net</t>
  </si>
  <si>
    <t>Karla Morris</t>
  </si>
  <si>
    <t>Catherine Korth</t>
  </si>
  <si>
    <t>cjkorth@jmcss.org</t>
  </si>
  <si>
    <t>James Boshears</t>
  </si>
  <si>
    <t>Yolanda Bryson</t>
  </si>
  <si>
    <t>ybryson@bartlettschools.org</t>
  </si>
  <si>
    <t>Carin Sanders</t>
  </si>
  <si>
    <t>Carin.sanders@gmsdk12.org </t>
  </si>
  <si>
    <t>Scott Langford</t>
  </si>
  <si>
    <t>robert.langford@sumnerschools.org</t>
  </si>
  <si>
    <t>smaclin@tipton-county.com</t>
  </si>
  <si>
    <t>Gregory Clay</t>
  </si>
  <si>
    <t>Clay</t>
  </si>
  <si>
    <t>Jared Copeland</t>
  </si>
  <si>
    <t>jcopeland@vanburenschools.org</t>
  </si>
  <si>
    <t>Ricky Inman</t>
  </si>
  <si>
    <t>ricky.inman@waynetn.net</t>
  </si>
  <si>
    <t>Dr. Pax Wiemers</t>
  </si>
  <si>
    <t>wiemerspax@fssd.org</t>
  </si>
  <si>
    <t>Accountability Name</t>
  </si>
  <si>
    <t>Accountability Contact</t>
  </si>
  <si>
    <t>Andrea Russell</t>
  </si>
  <si>
    <t>andrearussell@acs.ac</t>
  </si>
  <si>
    <t>Jamie Jordan</t>
  </si>
  <si>
    <t>Tim Harwell</t>
  </si>
  <si>
    <t>Brandy Milner</t>
  </si>
  <si>
    <t>brandy.milner@bcos.org</t>
  </si>
  <si>
    <t>Donny Anderson</t>
  </si>
  <si>
    <t>Donny.Anderson@blountk12.org</t>
  </si>
  <si>
    <t>Kim Hawkins</t>
  </si>
  <si>
    <t>khawkins@alcoaschools.net</t>
  </si>
  <si>
    <t xml:space="preserve">Denny Collins </t>
  </si>
  <si>
    <t>Dr. Jason Horne</t>
  </si>
  <si>
    <t>jason.horne@ccpstn.net</t>
  </si>
  <si>
    <t>Mary Katherine Stigall</t>
  </si>
  <si>
    <t>Jan Back</t>
  </si>
  <si>
    <t>janback@carterk12.net</t>
  </si>
  <si>
    <t>steven.marise@chestercountyschools.org</t>
  </si>
  <si>
    <t>Misty Strong</t>
  </si>
  <si>
    <t>strongm@clayedu.com</t>
  </si>
  <si>
    <t>Amanda Waits</t>
  </si>
  <si>
    <t>waitsa@cocke.k12.tn.us</t>
  </si>
  <si>
    <t>Amy Hutchison</t>
  </si>
  <si>
    <t>hutchisona@alamoschool.org</t>
  </si>
  <si>
    <t>Dr.Rebecca Farley; Dr. Scott Maddox</t>
  </si>
  <si>
    <t>rfarley@ccschools.k12tn.net; maddoxs1@ccschools.k12tn.net</t>
  </si>
  <si>
    <t>christine.stenson@mnps.org</t>
  </si>
  <si>
    <t>Terri Anglin</t>
  </si>
  <si>
    <t>terri.anglin@decaturschools.org</t>
  </si>
  <si>
    <t>Dr. Sheryl Thiel</t>
  </si>
  <si>
    <t>ssensing@dcstn.org</t>
  </si>
  <si>
    <t>Stephanie Neal</t>
  </si>
  <si>
    <t>stephanie.neal@fcsk12.net</t>
  </si>
  <si>
    <t>David Chambers</t>
  </si>
  <si>
    <t>david.chambers@fentressboe.com</t>
  </si>
  <si>
    <t>Jenny Crabtree</t>
  </si>
  <si>
    <t>jenny.crabtree@fcstn.net</t>
  </si>
  <si>
    <t>Jackie Hopper</t>
  </si>
  <si>
    <t>HopperJ@milanssd.org</t>
  </si>
  <si>
    <t>Amy Dunn</t>
  </si>
  <si>
    <t>adunn@bradfordspecial.com</t>
  </si>
  <si>
    <t>Courtney Woods</t>
  </si>
  <si>
    <t>cwoods@gcboe.net</t>
  </si>
  <si>
    <t>Staci Gray</t>
  </si>
  <si>
    <t>sgray@gcs123.net</t>
  </si>
  <si>
    <t>Jennifer Teague</t>
  </si>
  <si>
    <t>jennifer.teague@gcstn.org</t>
  </si>
  <si>
    <t>Brandy Shelton</t>
  </si>
  <si>
    <t>Stephanie Dallman</t>
  </si>
  <si>
    <t>dallmanns@hcboe.net</t>
  </si>
  <si>
    <t>Ashely.Hopkins@hcsk12.com</t>
  </si>
  <si>
    <t>Greg Wyatt</t>
  </si>
  <si>
    <t>greg.wyatt@hctnschools.com</t>
  </si>
  <si>
    <t>Elaine Townsend</t>
  </si>
  <si>
    <t>townsende@caywood.org</t>
  </si>
  <si>
    <t>Joey Brush</t>
  </si>
  <si>
    <t>Channy Quinn</t>
  </si>
  <si>
    <t>clarkc3@houstonk12tn.net</t>
  </si>
  <si>
    <t>Sherry McClurkan</t>
  </si>
  <si>
    <t>mcclurkans@hcss.org</t>
  </si>
  <si>
    <t>Tammy Woolbright; Deb Whitaker; Kristy Brown</t>
  </si>
  <si>
    <t>tammywoolbright@jacksoncountyschools.com; debwhitaker@jacksoncountyschools.com; Kristybrown@jacksoncoschools.com</t>
  </si>
  <si>
    <t>Trevor Collins</t>
  </si>
  <si>
    <t>tcollins@jcboe.net</t>
  </si>
  <si>
    <t>Clint Sattler</t>
  </si>
  <si>
    <t>Clint.Sattler@knoxschools.org</t>
  </si>
  <si>
    <t>Jennifer Kimble</t>
  </si>
  <si>
    <t>jkimble@k12.lced.net</t>
  </si>
  <si>
    <t>Katie Ridgeway</t>
  </si>
  <si>
    <t xml:space="preserve"> tara.ridgeway@lcss.us</t>
  </si>
  <si>
    <t>Christine Hunter</t>
  </si>
  <si>
    <t>chunter@lcdoe.org</t>
  </si>
  <si>
    <t>Claudia Styles</t>
  </si>
  <si>
    <t>stylesc@fcsboe.org</t>
  </si>
  <si>
    <t>Allen Ramos</t>
  </si>
  <si>
    <t>ramosa@loudoncounty.org</t>
  </si>
  <si>
    <t>Shawn Walker</t>
  </si>
  <si>
    <t>smwalker@lenoircityschools.net</t>
  </si>
  <si>
    <t>Brian Jackson</t>
  </si>
  <si>
    <t>jacksonb@mcnairy.org</t>
  </si>
  <si>
    <t>Becky Bigelow</t>
  </si>
  <si>
    <t>bbigelow@mctns.net</t>
  </si>
  <si>
    <t>Jennifer Smith</t>
  </si>
  <si>
    <t>Jennifer.Smith@mcstn.net</t>
  </si>
  <si>
    <t>Keith Stacey</t>
  </si>
  <si>
    <t>kstacey@mauryk12.org</t>
  </si>
  <si>
    <t>Dr. Lee Anne Strickland</t>
  </si>
  <si>
    <t>leeanne@monroek12.org</t>
  </si>
  <si>
    <t>Melissa Eslick</t>
  </si>
  <si>
    <t>Melissa.Eslick@moorecountyschools.net</t>
  </si>
  <si>
    <t>Kenny Tompkins</t>
  </si>
  <si>
    <t>kenny.tompkins@pickettk12.net</t>
  </si>
  <si>
    <t>Jason Stickler</t>
  </si>
  <si>
    <t>Lori Derlak</t>
  </si>
  <si>
    <t>derlakl@rheacounty.org</t>
  </si>
  <si>
    <t>Linda Keeton</t>
  </si>
  <si>
    <t>Linda.Keeton@scottcounty.net</t>
  </si>
  <si>
    <t>Brant Riedel</t>
  </si>
  <si>
    <t>riedelbw@scsk12.org</t>
  </si>
  <si>
    <t>Matt Adler</t>
  </si>
  <si>
    <t>madler@lakelandk12.org</t>
  </si>
  <si>
    <t>angela.buckles@sullivank12.net</t>
  </si>
  <si>
    <t>Jared Day</t>
  </si>
  <si>
    <t>dayj@btcs.org</t>
  </si>
  <si>
    <t>Michael Hubbard</t>
  </si>
  <si>
    <t>mhubbard@k12k.com</t>
  </si>
  <si>
    <t>hayesc@wcde.org</t>
  </si>
  <si>
    <t>Roger Walk</t>
  </si>
  <si>
    <t>walkr@jcschools.org</t>
  </si>
  <si>
    <t>Kevin Deck</t>
  </si>
  <si>
    <t>kevind@wcs.edu</t>
  </si>
  <si>
    <t>Jennifer Cothron</t>
  </si>
  <si>
    <t>cothronj@wcschools.com</t>
  </si>
  <si>
    <t>Kristina Willicheva; Kristi Lindsey</t>
  </si>
  <si>
    <t>k.willicheva@tsdeaf.org; k.lindsey@tsdeaf.org</t>
  </si>
  <si>
    <t>Dr. Micki Phipps</t>
  </si>
  <si>
    <t xml:space="preserve">Kristina Willicheva </t>
  </si>
  <si>
    <t>k.willicheva@tsdeaf.org</t>
  </si>
  <si>
    <t>Martina Stump</t>
  </si>
  <si>
    <t>martina.E.Stump@tn.gov</t>
  </si>
  <si>
    <t>Accountability Contact Name:</t>
  </si>
  <si>
    <t>Accountability Contact Email:</t>
  </si>
  <si>
    <t>Remove from 10th grade cohort</t>
  </si>
  <si>
    <t>Add to 10th grade cohort</t>
  </si>
  <si>
    <t>Appeal accountable ELA assessment</t>
  </si>
  <si>
    <t>Appeal accountable math assessment</t>
  </si>
  <si>
    <t>Appeal participation rate attribution</t>
  </si>
  <si>
    <t>Appeal success rate attribution</t>
  </si>
  <si>
    <t>Tony Jolly</t>
  </si>
  <si>
    <t>ahjolly@ortn.edu</t>
  </si>
  <si>
    <t xml:space="preserve">harwellt@bedfordk12tn.net </t>
  </si>
  <si>
    <t>Mike Winstead</t>
  </si>
  <si>
    <t>Jeff Elliott</t>
  </si>
  <si>
    <t>Elliott</t>
  </si>
  <si>
    <t xml:space="preserve"> jelliott@clevelandschools.org</t>
  </si>
  <si>
    <t>Michael Kahrs</t>
  </si>
  <si>
    <t>mkahrs@clevelandschools.org</t>
  </si>
  <si>
    <t>Bonnie Patterson</t>
  </si>
  <si>
    <t>Patterson</t>
  </si>
  <si>
    <t>bonnie.patterson@ccstn.net</t>
  </si>
  <si>
    <t>Marcia Melton</t>
  </si>
  <si>
    <t>marcia.melton@ccstn.net</t>
  </si>
  <si>
    <t>Scot Crocker</t>
  </si>
  <si>
    <t>crockers@hrbk12.org</t>
  </si>
  <si>
    <t>Justin Barden</t>
  </si>
  <si>
    <t>Barden</t>
  </si>
  <si>
    <t>bardenj@mckenzieschools.org</t>
  </si>
  <si>
    <t>Ladona Herrin</t>
  </si>
  <si>
    <t>herrinl@mckenzieschools.org</t>
  </si>
  <si>
    <t>mary.stigall@clarksburgschool.net</t>
  </si>
  <si>
    <t>Regina Alred; Kellie Medina</t>
  </si>
  <si>
    <t>regina.alred@wcssd.org; kellie.medina@wcssd.org</t>
  </si>
  <si>
    <t>Travis Thompson</t>
  </si>
  <si>
    <t>travis.thompson@ecschools.net</t>
  </si>
  <si>
    <t>Dr. Steven Marise</t>
  </si>
  <si>
    <t>Meredith Medley Arnold</t>
  </si>
  <si>
    <t>meredith.arnold@claibornecsd.org</t>
  </si>
  <si>
    <t>Meagan England</t>
  </si>
  <si>
    <t>meagan.england@claibornecsd.org</t>
  </si>
  <si>
    <t>Justin Norton</t>
  </si>
  <si>
    <t>Norton</t>
  </si>
  <si>
    <t>justin.norton@newportgrammar.org</t>
  </si>
  <si>
    <t>Whitney Butler</t>
  </si>
  <si>
    <t>whitney.butler@newportgrammar.org</t>
  </si>
  <si>
    <t>Randall Robinson</t>
  </si>
  <si>
    <t>rrobinson@k12mcs.net</t>
  </si>
  <si>
    <t>Kristina Boone</t>
  </si>
  <si>
    <t>kristina.boone@tcsedu.net</t>
  </si>
  <si>
    <t>Brooks Rawson</t>
  </si>
  <si>
    <t>Rawson</t>
  </si>
  <si>
    <t>brooks.rawson@alamoschool.org</t>
  </si>
  <si>
    <t>Wayne Boone Parlow</t>
  </si>
  <si>
    <t>Parlow</t>
  </si>
  <si>
    <t>Booneparlow@bellscityschool.org</t>
  </si>
  <si>
    <t>Keith Curl</t>
  </si>
  <si>
    <t>keithcurl@bellscityschool.org</t>
  </si>
  <si>
    <t>Christine M. Stenson</t>
  </si>
  <si>
    <t>Randy Jennings</t>
  </si>
  <si>
    <t>Randyjennings@dekalbschools.net</t>
  </si>
  <si>
    <t>Christie Southerland</t>
  </si>
  <si>
    <t>Southerland</t>
  </si>
  <si>
    <t>csoutherland@dcstn.org</t>
  </si>
  <si>
    <t>Cheryl Mathis</t>
  </si>
  <si>
    <t>cmathis@dyercs.net</t>
  </si>
  <si>
    <t>Dr. Cary Holman</t>
  </si>
  <si>
    <t>cary.holman@fcstn.net</t>
  </si>
  <si>
    <t>Lisa Bradford</t>
  </si>
  <si>
    <t>lisa.bradford@trentonssd.org</t>
  </si>
  <si>
    <t>Michelle Goad; Kevin Turner</t>
  </si>
  <si>
    <t>mgoad@gcssd.org; turnerk@gcssd.org</t>
  </si>
  <si>
    <t>brandy.shelton@gcschools.net</t>
  </si>
  <si>
    <t>Valerie Nunley</t>
  </si>
  <si>
    <t>vsitz@grundyk12.com</t>
  </si>
  <si>
    <t>Tammy Carneim</t>
  </si>
  <si>
    <t>carneim_tammy@hcde.org</t>
  </si>
  <si>
    <t>Kristy Sims</t>
  </si>
  <si>
    <t>simsk4@hcsedu.org</t>
  </si>
  <si>
    <t>Reba Bailey</t>
  </si>
  <si>
    <t>reba.bailey@hck12.net</t>
  </si>
  <si>
    <t>Shane Bailey</t>
  </si>
  <si>
    <t>baileys@rcschool.net</t>
  </si>
  <si>
    <t>Kelsey Nave</t>
  </si>
  <si>
    <t>kelsey.nave@hcsk12.net</t>
  </si>
  <si>
    <t>Beecham</t>
  </si>
  <si>
    <t xml:space="preserve">morris.karla@hcschoolstn.org </t>
  </si>
  <si>
    <t>Maria Cox; David Kibbler; Renea Wade</t>
  </si>
  <si>
    <t>coxm@henryk12.net; kibblerd@henryk12.net; wader@henryk12.net</t>
  </si>
  <si>
    <t>Shane Paschall</t>
  </si>
  <si>
    <t>Paschall</t>
  </si>
  <si>
    <t xml:space="preserve">shane.paschall@parisssd.org </t>
  </si>
  <si>
    <t>Joey.Brush@Parisssd.org</t>
  </si>
  <si>
    <t>John Mullins</t>
  </si>
  <si>
    <t>john.mullins@hickmank12.org</t>
  </si>
  <si>
    <t>Belinda Anderson</t>
  </si>
  <si>
    <t>belinda.anderson@hickmank12.org</t>
  </si>
  <si>
    <t>Scott Moore</t>
  </si>
  <si>
    <t>smoore@houstonk12tn.net</t>
  </si>
  <si>
    <t>Robert Martin</t>
  </si>
  <si>
    <t>martinr@hcss.org</t>
  </si>
  <si>
    <t>Jason Hardy</t>
  </si>
  <si>
    <t>Hardy</t>
  </si>
  <si>
    <t>jasonhardy@jacksoncoschools.com</t>
  </si>
  <si>
    <t>Dr. Stephen Long</t>
  </si>
  <si>
    <t>slong@jocoed.net</t>
  </si>
  <si>
    <t>Gerald Prince</t>
  </si>
  <si>
    <t>gerald.prince@lcfalcons.net; mandy.norris@lcfalcons.net</t>
  </si>
  <si>
    <t>Eric Jones</t>
  </si>
  <si>
    <t>jonese@fcsboe.org</t>
  </si>
  <si>
    <t xml:space="preserve"> Dr. Millicent Smith</t>
  </si>
  <si>
    <t>mbsmith@lenoircityschools.net</t>
  </si>
  <si>
    <t>Steven Brady</t>
  </si>
  <si>
    <t>sbrady@mcminnschools.com; byates@mcminnschools.com</t>
  </si>
  <si>
    <t>Melody Armstrong</t>
  </si>
  <si>
    <t>marmstrong@athensk8.net</t>
  </si>
  <si>
    <t>Karla Gaskins</t>
  </si>
  <si>
    <t>gaskinsk@etowahcityschool.com</t>
  </si>
  <si>
    <t>Vicki Pagan</t>
  </si>
  <si>
    <t>vpagan@maconcountyschools.org</t>
  </si>
  <si>
    <t>Jessica Slatton &amp; Sharon Newcom</t>
  </si>
  <si>
    <t>jstiefel@richardhardy.org, sallison@richardhardy.org</t>
  </si>
  <si>
    <t>james@meigsboe.net</t>
  </si>
  <si>
    <t>Jason Vance</t>
  </si>
  <si>
    <t>jason.vance@scstn.net</t>
  </si>
  <si>
    <t>Dr. Kimi Sucharski</t>
  </si>
  <si>
    <t>kimi.sucharski@cmcss.net</t>
  </si>
  <si>
    <t>Stacey Treece</t>
  </si>
  <si>
    <t>treeces@mcsed.net</t>
  </si>
  <si>
    <t>Adam Stephens</t>
  </si>
  <si>
    <t>astephens@ocboe.com</t>
  </si>
  <si>
    <t>Rene Flood</t>
  </si>
  <si>
    <t>Floodr@ucboe.net</t>
  </si>
  <si>
    <t>Kim Dillon</t>
  </si>
  <si>
    <t>kimdillon@oc-sd.com</t>
  </si>
  <si>
    <t>Zach Swafford</t>
  </si>
  <si>
    <t>zswafford@polkcountyschools.com</t>
  </si>
  <si>
    <t>jason.stickler@pcsstn.com</t>
  </si>
  <si>
    <t xml:space="preserve">Brittany Mairena </t>
  </si>
  <si>
    <t>mairenabr@daytoncity.net</t>
  </si>
  <si>
    <t>Laura Fisher</t>
  </si>
  <si>
    <t>lpfisher@roaneschools.com</t>
  </si>
  <si>
    <t>Danny Weeks</t>
  </si>
  <si>
    <t xml:space="preserve">dweeks@rcstn.net </t>
  </si>
  <si>
    <t>Lewis Walling</t>
  </si>
  <si>
    <t>lewis.walling@rcstn.net</t>
  </si>
  <si>
    <t>Tory Atwood; Kevin Whittington</t>
  </si>
  <si>
    <t xml:space="preserve">whittingtonk@rcschools.net; Tory Atwood &lt;atwoodt@rcschools.net&gt; </t>
  </si>
  <si>
    <t>Chris George</t>
  </si>
  <si>
    <t>chris.george@cityschools.net</t>
  </si>
  <si>
    <t>Sherri Terry</t>
  </si>
  <si>
    <t>sterry@oneidaschools.org</t>
  </si>
  <si>
    <t>Melissa Cordell</t>
  </si>
  <si>
    <t>mcordell@sequatchie.k12.tn.us</t>
  </si>
  <si>
    <t>John Robinette</t>
  </si>
  <si>
    <t>johnrobinette@sevier.org</t>
  </si>
  <si>
    <t>Marsha Davis</t>
  </si>
  <si>
    <t>marsha.davis@acsk-12.org</t>
  </si>
  <si>
    <t>David Lytle</t>
  </si>
  <si>
    <t>dlytle@colliervilleschools.org</t>
  </si>
  <si>
    <t>James 'Bo' Griffin</t>
  </si>
  <si>
    <t>Mark Neal</t>
  </si>
  <si>
    <t>mneal@millingtonschools.org</t>
  </si>
  <si>
    <t>Tim Towns</t>
  </si>
  <si>
    <t>ttowns@smithcoedu.net</t>
  </si>
  <si>
    <t>Jacquelyn Perigen</t>
  </si>
  <si>
    <t>jackieperigen@stewartcountyschools.org</t>
  </si>
  <si>
    <t>Chuck Carter</t>
  </si>
  <si>
    <t>chuck.carter@sullivank12.net</t>
  </si>
  <si>
    <t>Angela Buckles</t>
  </si>
  <si>
    <t>Langford</t>
  </si>
  <si>
    <t>Chris Causey</t>
  </si>
  <si>
    <t>christopher.causey@sumnerschools.org</t>
  </si>
  <si>
    <t>Steve Maclin</t>
  </si>
  <si>
    <t>Clint A. Satterfield</t>
  </si>
  <si>
    <t>Sherry Ray, Jenifer Lingerfelt, and Michael Riddell</t>
  </si>
  <si>
    <t>rays@unicoischools.com; lingerfeltj@unicoischools.com;riddellm@unicoischools.com</t>
  </si>
  <si>
    <t>gregory.clay@ucps.org</t>
  </si>
  <si>
    <t>Copeland</t>
  </si>
  <si>
    <t>Teresa Roberts</t>
  </si>
  <si>
    <t>robertst4@vanburenschools.org</t>
  </si>
  <si>
    <t>Carl Curtis</t>
  </si>
  <si>
    <t>curtisc@warrenschools.com</t>
  </si>
  <si>
    <t xml:space="preserve">Cindy Hayes </t>
  </si>
  <si>
    <t>Rick Inman</t>
  </si>
  <si>
    <t>Inman</t>
  </si>
  <si>
    <t>Jeff Cupples</t>
  </si>
  <si>
    <t>Cupples</t>
  </si>
  <si>
    <t>jeff.cupples@wcsk12tn.net</t>
  </si>
  <si>
    <t>Jon Gardner</t>
  </si>
  <si>
    <t>jon.gardner@wcsk12tn.net</t>
  </si>
  <si>
    <t>Valarie Butcher</t>
  </si>
  <si>
    <t>valarie.butcher@whitecoschools.net</t>
  </si>
  <si>
    <t>Pam Sampson</t>
  </si>
  <si>
    <t>pam.sampson@lssd.org</t>
  </si>
  <si>
    <t>micki.phipps@yaidragons.com</t>
  </si>
  <si>
    <t>Richard Ray</t>
  </si>
  <si>
    <t>Ray</t>
  </si>
  <si>
    <t>Richard.Ray@tsbtigers.org</t>
  </si>
  <si>
    <t>Andreanita Gordon</t>
  </si>
  <si>
    <t>andreanita.gordon@tsbtigers.org</t>
  </si>
  <si>
    <t>Stump</t>
  </si>
  <si>
    <t>Shannon Gordon</t>
  </si>
  <si>
    <t>Gordon</t>
  </si>
  <si>
    <t>Shannon.Gordon@tn.gov</t>
  </si>
  <si>
    <t>Adrienne Alford</t>
  </si>
  <si>
    <t>Adrienne.Alford@tn.gov</t>
  </si>
  <si>
    <t>Rebecca Ledebuhr</t>
  </si>
  <si>
    <t>rebecca.ledebuhr@tn.gov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</si>
</sst>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(###\)\ ###\-####"/>
  </numFmts>
  <fonts count="16" x14ac:knownFonts="1">
    <font>
      <sz val="11"/>
      <color theme="1"/>
      <name val="Calibri"/>
      <family val="2"/>
      <scheme val="minor"/>
    </font>
    <font>
      <sz val="10"/>
      <color rgb="FF000000"/>
      <name val="Open Sans"/>
      <family val="2"/>
    </font>
    <font>
      <sz val="10"/>
      <color theme="1"/>
      <name val="Open Sans"/>
      <family val="2"/>
    </font>
    <font>
      <sz val="10"/>
      <color theme="0"/>
      <name val="Open Sans"/>
      <family val="2"/>
    </font>
    <font>
      <b/>
      <sz val="10"/>
      <name val="Open Sans"/>
      <family val="2"/>
    </font>
    <font>
      <b/>
      <sz val="10"/>
      <color theme="1"/>
      <name val="Open Sans"/>
      <family val="2"/>
    </font>
    <font>
      <sz val="10"/>
      <color rgb="FF000000"/>
      <name val="Open Sans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Open Sans"/>
      <family val="2"/>
    </font>
    <font>
      <u/>
      <sz val="11"/>
      <name val="Calibri"/>
      <family val="2"/>
      <scheme val="minor"/>
    </font>
    <font>
      <u/>
      <sz val="10"/>
      <name val="Open Sans"/>
      <family val="2"/>
    </font>
    <font>
      <sz val="9"/>
      <color rgb="FF000000"/>
      <name val="Calibri"/>
      <family val="2"/>
      <scheme val="minor"/>
    </font>
    <font>
      <sz val="12"/>
      <name val="Calibri"/>
      <family val="2"/>
    </font>
    <font>
      <u/>
      <sz val="11"/>
      <name val="Calibri"/>
      <family val="2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1B365D"/>
        <bgColor rgb="FFED7D3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0" fontId="2" fillId="0" borderId="0" xfId="0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1" fontId="1" fillId="0" borderId="0" xfId="0" applyNumberFormat="1" applyFont="1"/>
    <xf numFmtId="0" fontId="7" fillId="0" borderId="0" xfId="1" applyFill="1"/>
    <xf numFmtId="49" fontId="9" fillId="0" borderId="0" xfId="1" applyNumberFormat="1" applyFont="1" applyFill="1"/>
    <xf numFmtId="49" fontId="9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1" applyFont="1" applyFill="1"/>
    <xf numFmtId="0" fontId="8" fillId="0" borderId="0" xfId="0" applyFont="1"/>
    <xf numFmtId="0" fontId="9" fillId="0" borderId="6" xfId="0" applyFont="1" applyBorder="1"/>
    <xf numFmtId="0" fontId="10" fillId="0" borderId="6" xfId="1" applyFont="1" applyFill="1" applyBorder="1" applyAlignment="1"/>
    <xf numFmtId="0" fontId="10" fillId="0" borderId="4" xfId="1" applyFont="1" applyFill="1" applyBorder="1" applyAlignment="1">
      <alignment horizontal="left" vertical="center"/>
    </xf>
    <xf numFmtId="0" fontId="11" fillId="0" borderId="0" xfId="1" applyFont="1" applyFill="1"/>
    <xf numFmtId="0" fontId="10" fillId="0" borderId="0" xfId="1" applyFont="1" applyFill="1" applyBorder="1"/>
    <xf numFmtId="0" fontId="7" fillId="0" borderId="0" xfId="1"/>
    <xf numFmtId="0" fontId="10" fillId="0" borderId="0" xfId="1" applyFont="1" applyFill="1" applyAlignment="1">
      <alignment vertical="center"/>
    </xf>
    <xf numFmtId="0" fontId="9" fillId="0" borderId="0" xfId="0" applyFont="1" applyAlignment="1">
      <alignment wrapText="1"/>
    </xf>
    <xf numFmtId="0" fontId="10" fillId="0" borderId="0" xfId="1" applyFont="1" applyFill="1" applyAlignment="1">
      <alignment wrapText="1"/>
    </xf>
    <xf numFmtId="0" fontId="12" fillId="0" borderId="0" xfId="0" applyFont="1"/>
    <xf numFmtId="0" fontId="13" fillId="0" borderId="0" xfId="0" applyFont="1"/>
    <xf numFmtId="0" fontId="10" fillId="0" borderId="0" xfId="1" applyFont="1" applyFill="1" applyBorder="1" applyAlignment="1"/>
    <xf numFmtId="0" fontId="10" fillId="0" borderId="6" xfId="1" applyFont="1" applyFill="1" applyBorder="1"/>
    <xf numFmtId="0" fontId="8" fillId="0" borderId="0" xfId="1" applyFont="1" applyFill="1"/>
    <xf numFmtId="0" fontId="14" fillId="0" borderId="0" xfId="0" applyFont="1"/>
    <xf numFmtId="0" fontId="10" fillId="0" borderId="5" xfId="1" applyFont="1" applyFill="1" applyBorder="1"/>
  </cellXfs>
  <cellStyles count="2"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1B3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icki Collins" id="{F181CB48-2A43-42BA-AA8E-F4CDCADC4245}" userId="S::ricki.collins@tnedu.gov::f78e8819-92c9-4c2a-990d-96238df3c8e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18" dT="2024-01-29T21:22:45.58" personId="{F181CB48-2A43-42BA-AA8E-F4CDCADC4245}" id="{0EC08024-5CCA-4A5D-8E87-A9342C871103}">
    <text>Now Jeff Jones -  jjones@colliervilleschools.org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riedelbw@scsk12.org" TargetMode="External"/><Relationship Id="rId21" Type="http://schemas.openxmlformats.org/officeDocument/2006/relationships/hyperlink" Target="mailto:Clint.Sattler@knoxschools.org" TargetMode="External"/><Relationship Id="rId63" Type="http://schemas.openxmlformats.org/officeDocument/2006/relationships/hyperlink" Target="mailto:akimball@athensk8.net" TargetMode="External"/><Relationship Id="rId159" Type="http://schemas.openxmlformats.org/officeDocument/2006/relationships/hyperlink" Target="mailto:tess.stovall@tn.gov" TargetMode="External"/><Relationship Id="rId170" Type="http://schemas.openxmlformats.org/officeDocument/2006/relationships/hyperlink" Target="mailto:ricky.inman@waynetn.net" TargetMode="External"/><Relationship Id="rId226" Type="http://schemas.openxmlformats.org/officeDocument/2006/relationships/hyperlink" Target="mailto:matt.hixson@HCK12.NET" TargetMode="External"/><Relationship Id="rId268" Type="http://schemas.openxmlformats.org/officeDocument/2006/relationships/hyperlink" Target="mailto:david.mclain@gcstn.org" TargetMode="External"/><Relationship Id="rId32" Type="http://schemas.openxmlformats.org/officeDocument/2006/relationships/hyperlink" Target="mailto:Jennifer.Smith@mcstn.net" TargetMode="External"/><Relationship Id="rId74" Type="http://schemas.openxmlformats.org/officeDocument/2006/relationships/hyperlink" Target="mailto:waitsa@cocke.k12.tn.us" TargetMode="External"/><Relationship Id="rId128" Type="http://schemas.openxmlformats.org/officeDocument/2006/relationships/hyperlink" Target="mailto:rays@unicoischools.com;%20lingerfeltj@unicoischools.com;riddellm@unicoischools.com" TargetMode="External"/><Relationship Id="rId5" Type="http://schemas.openxmlformats.org/officeDocument/2006/relationships/hyperlink" Target="mailto:mhubbard@k12k.com" TargetMode="External"/><Relationship Id="rId181" Type="http://schemas.openxmlformats.org/officeDocument/2006/relationships/hyperlink" Target="mailto:preston.caldwell@wcssd.org" TargetMode="External"/><Relationship Id="rId237" Type="http://schemas.openxmlformats.org/officeDocument/2006/relationships/hyperlink" Target="mailto:ddurley@grundyk12.com" TargetMode="External"/><Relationship Id="rId279" Type="http://schemas.openxmlformats.org/officeDocument/2006/relationships/hyperlink" Target="mailto:csoutherland@dcstn.org" TargetMode="External"/><Relationship Id="rId43" Type="http://schemas.openxmlformats.org/officeDocument/2006/relationships/hyperlink" Target="mailto:janback@carterk12.net" TargetMode="External"/><Relationship Id="rId139" Type="http://schemas.openxmlformats.org/officeDocument/2006/relationships/hyperlink" Target="mailto:robert.langford@sumnerschools.org" TargetMode="External"/><Relationship Id="rId85" Type="http://schemas.openxmlformats.org/officeDocument/2006/relationships/hyperlink" Target="mailto:misty.shelton@hickmank12.org" TargetMode="External"/><Relationship Id="rId150" Type="http://schemas.openxmlformats.org/officeDocument/2006/relationships/hyperlink" Target="mailto:clintsatterfield@tcschools.org" TargetMode="External"/><Relationship Id="rId171" Type="http://schemas.openxmlformats.org/officeDocument/2006/relationships/hyperlink" Target="mailto:stephaniehuskey@sevier.org" TargetMode="External"/><Relationship Id="rId192" Type="http://schemas.openxmlformats.org/officeDocument/2006/relationships/hyperlink" Target="mailto:richard.vanhuss@ecschools.net" TargetMode="External"/><Relationship Id="rId206" Type="http://schemas.openxmlformats.org/officeDocument/2006/relationships/hyperlink" Target="mailto:brandoncarpenter@carterk12.net" TargetMode="External"/><Relationship Id="rId227" Type="http://schemas.openxmlformats.org/officeDocument/2006/relationships/hyperlink" Target="mailto:lparkison@mcminnschools.com" TargetMode="External"/><Relationship Id="rId248" Type="http://schemas.openxmlformats.org/officeDocument/2006/relationships/hyperlink" Target="mailto:kennedyw@ucboe.net" TargetMode="External"/><Relationship Id="rId269" Type="http://schemas.openxmlformats.org/officeDocument/2006/relationships/hyperlink" Target="mailto:jeff.cupples@wcsk12tn.net" TargetMode="External"/><Relationship Id="rId12" Type="http://schemas.openxmlformats.org/officeDocument/2006/relationships/hyperlink" Target="mailto:aeubanks@huntingdonschools.net" TargetMode="External"/><Relationship Id="rId33" Type="http://schemas.openxmlformats.org/officeDocument/2006/relationships/hyperlink" Target="mailto:stylesc@fcsboe.org" TargetMode="External"/><Relationship Id="rId108" Type="http://schemas.openxmlformats.org/officeDocument/2006/relationships/hyperlink" Target="mailto:kenny.tompkins@pickettk12.net" TargetMode="External"/><Relationship Id="rId129" Type="http://schemas.openxmlformats.org/officeDocument/2006/relationships/hyperlink" Target="mailto:floodr@ucboe.net;%20MillerM@ucboe.net" TargetMode="External"/><Relationship Id="rId280" Type="http://schemas.openxmlformats.org/officeDocument/2006/relationships/hyperlink" Target="mailto:cothronj@wcschools.com" TargetMode="External"/><Relationship Id="rId54" Type="http://schemas.openxmlformats.org/officeDocument/2006/relationships/hyperlink" Target="mailto:david.chambers@fentressboe.com" TargetMode="External"/><Relationship Id="rId75" Type="http://schemas.openxmlformats.org/officeDocument/2006/relationships/hyperlink" Target="mailto:michelleburklow@dekalbschools.net;%20randyjennings@dekalbschools.net" TargetMode="External"/><Relationship Id="rId96" Type="http://schemas.openxmlformats.org/officeDocument/2006/relationships/hyperlink" Target="mailto:herrinl@mckenzieschools.org" TargetMode="External"/><Relationship Id="rId140" Type="http://schemas.openxmlformats.org/officeDocument/2006/relationships/hyperlink" Target="mailto:cary.holman@fcstn.net" TargetMode="External"/><Relationship Id="rId161" Type="http://schemas.openxmlformats.org/officeDocument/2006/relationships/hyperlink" Target="mailto:btborchers@ortn.edu" TargetMode="External"/><Relationship Id="rId182" Type="http://schemas.openxmlformats.org/officeDocument/2006/relationships/hyperlink" Target="mailto:luttrellj@wcschools.com" TargetMode="External"/><Relationship Id="rId217" Type="http://schemas.openxmlformats.org/officeDocument/2006/relationships/hyperlink" Target="mailto:moorem@mail.cocke.k12.tn.us" TargetMode="External"/><Relationship Id="rId6" Type="http://schemas.openxmlformats.org/officeDocument/2006/relationships/hyperlink" Target="mailto:walkr@jcschools.org" TargetMode="External"/><Relationship Id="rId238" Type="http://schemas.openxmlformats.org/officeDocument/2006/relationships/hyperlink" Target="mailto:starness@gcschools.net" TargetMode="External"/><Relationship Id="rId259" Type="http://schemas.openxmlformats.org/officeDocument/2006/relationships/hyperlink" Target="mailto:johnsonk@clintonschools.org" TargetMode="External"/><Relationship Id="rId23" Type="http://schemas.openxmlformats.org/officeDocument/2006/relationships/hyperlink" Target="mailto:ramosa@loudoncounty.org" TargetMode="External"/><Relationship Id="rId119" Type="http://schemas.openxmlformats.org/officeDocument/2006/relationships/hyperlink" Target="mailto:Mary.Stigall@clarksburgschool.net" TargetMode="External"/><Relationship Id="rId270" Type="http://schemas.openxmlformats.org/officeDocument/2006/relationships/hyperlink" Target="mailto:beecham.danny@hcschoolstn.org" TargetMode="External"/><Relationship Id="rId44" Type="http://schemas.openxmlformats.org/officeDocument/2006/relationships/hyperlink" Target="mailto:jennifer.teague@gcstn.org" TargetMode="External"/><Relationship Id="rId65" Type="http://schemas.openxmlformats.org/officeDocument/2006/relationships/hyperlink" Target="mailto:christiewilliams@bellscityschool.org" TargetMode="External"/><Relationship Id="rId86" Type="http://schemas.openxmlformats.org/officeDocument/2006/relationships/hyperlink" Target="mailto:crewst@hrbk12.org;%20finleyc@hrbk12.org;%20crockers@hrbk12.org" TargetMode="External"/><Relationship Id="rId130" Type="http://schemas.openxmlformats.org/officeDocument/2006/relationships/hyperlink" Target="mailto:rutherfordc@ucps.org" TargetMode="External"/><Relationship Id="rId151" Type="http://schemas.openxmlformats.org/officeDocument/2006/relationships/hyperlink" Target="mailto:Bill.Hall@scottcounty.net" TargetMode="External"/><Relationship Id="rId172" Type="http://schemas.openxmlformats.org/officeDocument/2006/relationships/hyperlink" Target="mailto:kingc11@pcsstn.com" TargetMode="External"/><Relationship Id="rId193" Type="http://schemas.openxmlformats.org/officeDocument/2006/relationships/hyperlink" Target="mailto:lisa.norris@clarksburgschool.net" TargetMode="External"/><Relationship Id="rId207" Type="http://schemas.openxmlformats.org/officeDocument/2006/relationships/hyperlink" Target="mailto:tudora@btcs.org" TargetMode="External"/><Relationship Id="rId228" Type="http://schemas.openxmlformats.org/officeDocument/2006/relationships/hyperlink" Target="mailto:jasonhardy@jacksoncoschools.com" TargetMode="External"/><Relationship Id="rId249" Type="http://schemas.openxmlformats.org/officeDocument/2006/relationships/hyperlink" Target="mailto:barnetts@jcschools.org" TargetMode="External"/><Relationship Id="rId13" Type="http://schemas.openxmlformats.org/officeDocument/2006/relationships/hyperlink" Target="mailto:HopperJ@milanssd.org" TargetMode="External"/><Relationship Id="rId109" Type="http://schemas.openxmlformats.org/officeDocument/2006/relationships/hyperlink" Target="mailto:lbarnett@polkcountyschools.com" TargetMode="External"/><Relationship Id="rId260" Type="http://schemas.openxmlformats.org/officeDocument/2006/relationships/hyperlink" Target="mailto:tparrott@acs.ac" TargetMode="External"/><Relationship Id="rId281" Type="http://schemas.openxmlformats.org/officeDocument/2006/relationships/hyperlink" Target="mailto:Adrienne.Alford@tn.gov" TargetMode="External"/><Relationship Id="rId34" Type="http://schemas.openxmlformats.org/officeDocument/2006/relationships/hyperlink" Target="mailto:Melissa.Eslick@moorecountyschools.net" TargetMode="External"/><Relationship Id="rId55" Type="http://schemas.openxmlformats.org/officeDocument/2006/relationships/hyperlink" Target="mailto:martina.E.Stump@tn.gov" TargetMode="External"/><Relationship Id="rId76" Type="http://schemas.openxmlformats.org/officeDocument/2006/relationships/hyperlink" Target="mailto:astafford@dyercs.net" TargetMode="External"/><Relationship Id="rId97" Type="http://schemas.openxmlformats.org/officeDocument/2006/relationships/hyperlink" Target="mailto:sbrady@mcminnschools.com;%20jugoodin@mcminnschools.com" TargetMode="External"/><Relationship Id="rId120" Type="http://schemas.openxmlformats.org/officeDocument/2006/relationships/hyperlink" Target="mailto:benduncan@stewartcountyschools.org" TargetMode="External"/><Relationship Id="rId141" Type="http://schemas.openxmlformats.org/officeDocument/2006/relationships/hyperlink" Target="mailto:Richard.Ray@tsbtigers.org" TargetMode="External"/><Relationship Id="rId7" Type="http://schemas.openxmlformats.org/officeDocument/2006/relationships/hyperlink" Target="mailto:jenny.crabtree@fcstn.net" TargetMode="External"/><Relationship Id="rId162" Type="http://schemas.openxmlformats.org/officeDocument/2006/relationships/hyperlink" Target="mailto:jason.manuel@gmsdk12.org" TargetMode="External"/><Relationship Id="rId183" Type="http://schemas.openxmlformats.org/officeDocument/2006/relationships/hyperlink" Target="mailto:messimerj@rheacounty.org" TargetMode="External"/><Relationship Id="rId218" Type="http://schemas.openxmlformats.org/officeDocument/2006/relationships/hyperlink" Target="mailto:watkinsl@henryk12.net" TargetMode="External"/><Relationship Id="rId239" Type="http://schemas.openxmlformats.org/officeDocument/2006/relationships/hyperlink" Target="mailto:olivec@caywood.org" TargetMode="External"/><Relationship Id="rId250" Type="http://schemas.openxmlformats.org/officeDocument/2006/relationships/hyperlink" Target="mailto:buncha@hcboe.net" TargetMode="External"/><Relationship Id="rId271" Type="http://schemas.openxmlformats.org/officeDocument/2006/relationships/hyperlink" Target="mailto:michael.davis@hctnschools.com" TargetMode="External"/><Relationship Id="rId24" Type="http://schemas.openxmlformats.org/officeDocument/2006/relationships/hyperlink" Target="mailto:jason.vance@scstn.net" TargetMode="External"/><Relationship Id="rId45" Type="http://schemas.openxmlformats.org/officeDocument/2006/relationships/hyperlink" Target="mailto:hooverj@ccschools.net" TargetMode="External"/><Relationship Id="rId66" Type="http://schemas.openxmlformats.org/officeDocument/2006/relationships/hyperlink" Target="mailto:dayj@btcs.org" TargetMode="External"/><Relationship Id="rId87" Type="http://schemas.openxmlformats.org/officeDocument/2006/relationships/hyperlink" Target="mailto:michelle.lewis@hcsvikings.org;%20jozelda.porter@hcsvikings.org" TargetMode="External"/><Relationship Id="rId110" Type="http://schemas.openxmlformats.org/officeDocument/2006/relationships/hyperlink" Target="mailto:Jason.Stickler@pcsstn.com" TargetMode="External"/><Relationship Id="rId131" Type="http://schemas.openxmlformats.org/officeDocument/2006/relationships/hyperlink" Target="mailto:robertst4@vanburenschools.org" TargetMode="External"/><Relationship Id="rId152" Type="http://schemas.openxmlformats.org/officeDocument/2006/relationships/hyperlink" Target="mailto:diane.elder@pickettk12.net" TargetMode="External"/><Relationship Id="rId173" Type="http://schemas.openxmlformats.org/officeDocument/2006/relationships/hyperlink" Target="mailto:mgriffith@mctns.net" TargetMode="External"/><Relationship Id="rId194" Type="http://schemas.openxmlformats.org/officeDocument/2006/relationships/hyperlink" Target="mailto:selinasparkman@bledsoecountyschools.org" TargetMode="External"/><Relationship Id="rId208" Type="http://schemas.openxmlformats.org/officeDocument/2006/relationships/hyperlink" Target="mailto:rgreene@athensk8.net" TargetMode="External"/><Relationship Id="rId229" Type="http://schemas.openxmlformats.org/officeDocument/2006/relationships/hyperlink" Target="mailto:jgriffin@millingtonschools.org" TargetMode="External"/><Relationship Id="rId240" Type="http://schemas.openxmlformats.org/officeDocument/2006/relationships/hyperlink" Target="mailto:sandra.edwards@tn.gov" TargetMode="External"/><Relationship Id="rId261" Type="http://schemas.openxmlformats.org/officeDocument/2006/relationships/hyperlink" Target="mailto:brooks.rawson@alamoschool.org" TargetMode="External"/><Relationship Id="rId14" Type="http://schemas.openxmlformats.org/officeDocument/2006/relationships/hyperlink" Target="mailto:leeanne@monroek12.org" TargetMode="External"/><Relationship Id="rId35" Type="http://schemas.openxmlformats.org/officeDocument/2006/relationships/hyperlink" Target="mailto:tmcabee@lewisk12.org" TargetMode="External"/><Relationship Id="rId56" Type="http://schemas.openxmlformats.org/officeDocument/2006/relationships/hyperlink" Target="mailto:kridgeway@lcss.us" TargetMode="External"/><Relationship Id="rId77" Type="http://schemas.openxmlformats.org/officeDocument/2006/relationships/hyperlink" Target="mailto:astafford@dyercs.net" TargetMode="External"/><Relationship Id="rId100" Type="http://schemas.openxmlformats.org/officeDocument/2006/relationships/hyperlink" Target="mailto:christine.stenson@mnps.org" TargetMode="External"/><Relationship Id="rId282" Type="http://schemas.openxmlformats.org/officeDocument/2006/relationships/hyperlink" Target="mailto:rdyer@clevelandschools.org" TargetMode="External"/><Relationship Id="rId8" Type="http://schemas.openxmlformats.org/officeDocument/2006/relationships/hyperlink" Target="mailto:Donny.Anderson@blountk12.org" TargetMode="External"/><Relationship Id="rId98" Type="http://schemas.openxmlformats.org/officeDocument/2006/relationships/hyperlink" Target="mailto:jacksonb@mcnairy.org" TargetMode="External"/><Relationship Id="rId121" Type="http://schemas.openxmlformats.org/officeDocument/2006/relationships/hyperlink" Target="mailto:angela.buckles@sullivank12.net" TargetMode="External"/><Relationship Id="rId142" Type="http://schemas.openxmlformats.org/officeDocument/2006/relationships/hyperlink" Target="mailto:spierce@sequatchie.k12.tn.us" TargetMode="External"/><Relationship Id="rId163" Type="http://schemas.openxmlformats.org/officeDocument/2006/relationships/hyperlink" Target="mailto:englishj@unicoischools.com" TargetMode="External"/><Relationship Id="rId184" Type="http://schemas.openxmlformats.org/officeDocument/2006/relationships/hyperlink" Target="mailto:hebrardm@hrbk12.org" TargetMode="External"/><Relationship Id="rId219" Type="http://schemas.openxmlformats.org/officeDocument/2006/relationships/hyperlink" Target="mailto:vbeard@gcboe.us" TargetMode="External"/><Relationship Id="rId230" Type="http://schemas.openxmlformats.org/officeDocument/2006/relationships/hyperlink" Target="mailto:rkjenkins@roaneschools.com" TargetMode="External"/><Relationship Id="rId251" Type="http://schemas.openxmlformats.org/officeDocument/2006/relationships/hyperlink" Target="mailto:meredith.arnold@claibornecsd.org" TargetMode="External"/><Relationship Id="rId25" Type="http://schemas.openxmlformats.org/officeDocument/2006/relationships/hyperlink" Target="mailto:k.willicheva@tsdeaf.org" TargetMode="External"/><Relationship Id="rId46" Type="http://schemas.openxmlformats.org/officeDocument/2006/relationships/hyperlink" Target="mailto:ffields@bledsoecountyschools.org" TargetMode="External"/><Relationship Id="rId67" Type="http://schemas.openxmlformats.org/officeDocument/2006/relationships/hyperlink" Target="mailto:marcia.melton@ccstn.com;%20kathy.mullins@ccstn.com" TargetMode="External"/><Relationship Id="rId272" Type="http://schemas.openxmlformats.org/officeDocument/2006/relationships/hyperlink" Target="mailto:tim.haney@trentonssd.org" TargetMode="External"/><Relationship Id="rId88" Type="http://schemas.openxmlformats.org/officeDocument/2006/relationships/hyperlink" Target="mailto:awills@jocoed.net" TargetMode="External"/><Relationship Id="rId111" Type="http://schemas.openxmlformats.org/officeDocument/2006/relationships/hyperlink" Target="mailto:derlakl@rheacounty.org" TargetMode="External"/><Relationship Id="rId132" Type="http://schemas.openxmlformats.org/officeDocument/2006/relationships/hyperlink" Target="mailto:mansfieldm@warrenschools.com" TargetMode="External"/><Relationship Id="rId153" Type="http://schemas.openxmlformats.org/officeDocument/2006/relationships/hyperlink" Target="mailto:donnieholman@overtoncountyschools.net" TargetMode="External"/><Relationship Id="rId174" Type="http://schemas.openxmlformats.org/officeDocument/2006/relationships/hyperlink" Target="mailto:bheath@lcdoe.org" TargetMode="External"/><Relationship Id="rId195" Type="http://schemas.openxmlformats.org/officeDocument/2006/relationships/hyperlink" Target="mailto:lventura@mauryk12.org" TargetMode="External"/><Relationship Id="rId209" Type="http://schemas.openxmlformats.org/officeDocument/2006/relationships/hyperlink" Target="mailto:jeff.mayo@acsk-12.org" TargetMode="External"/><Relationship Id="rId220" Type="http://schemas.openxmlformats.org/officeDocument/2006/relationships/hyperlink" Target="mailto:jphillips@oneidaschools.org" TargetMode="External"/><Relationship Id="rId241" Type="http://schemas.openxmlformats.org/officeDocument/2006/relationships/hyperlink" Target="mailto:bonnie.patterson@ccstn.net" TargetMode="External"/><Relationship Id="rId15" Type="http://schemas.openxmlformats.org/officeDocument/2006/relationships/hyperlink" Target="mailto:ricky.inman@waynetn.net" TargetMode="External"/><Relationship Id="rId36" Type="http://schemas.openxmlformats.org/officeDocument/2006/relationships/hyperlink" Target="mailto:cwoods@gcboe.net" TargetMode="External"/><Relationship Id="rId57" Type="http://schemas.openxmlformats.org/officeDocument/2006/relationships/hyperlink" Target="mailto:simsk4@hcsedu.org" TargetMode="External"/><Relationship Id="rId262" Type="http://schemas.openxmlformats.org/officeDocument/2006/relationships/hyperlink" Target="mailto:john.mullins@hickmank12.org" TargetMode="External"/><Relationship Id="rId283" Type="http://schemas.openxmlformats.org/officeDocument/2006/relationships/hyperlink" Target="mailto:shane.paschall@parisssd.org" TargetMode="External"/><Relationship Id="rId78" Type="http://schemas.openxmlformats.org/officeDocument/2006/relationships/hyperlink" Target="mailto:gaskinsk@etowahcityschool.com;%20trammellb@etowahcityschool.com" TargetMode="External"/><Relationship Id="rId99" Type="http://schemas.openxmlformats.org/officeDocument/2006/relationships/hyperlink" Target="mailto:Jamesboshears@meigsgschool.net" TargetMode="External"/><Relationship Id="rId101" Type="http://schemas.openxmlformats.org/officeDocument/2006/relationships/hyperlink" Target="mailto:mneal@millingtonschools.org" TargetMode="External"/><Relationship Id="rId122" Type="http://schemas.openxmlformats.org/officeDocument/2006/relationships/hyperlink" Target="mailto:rebecca.ledebuhr@tn.gov" TargetMode="External"/><Relationship Id="rId143" Type="http://schemas.openxmlformats.org/officeDocument/2006/relationships/hyperlink" Target="mailto:shawn.carter@maconcountyschools.org" TargetMode="External"/><Relationship Id="rId164" Type="http://schemas.openxmlformats.org/officeDocument/2006/relationships/hyperlink" Target="mailto:david.stephens@bartlettschools.org" TargetMode="External"/><Relationship Id="rId185" Type="http://schemas.openxmlformats.org/officeDocument/2006/relationships/hyperlink" Target="mailto:garretttam@bedfordk12tn.net" TargetMode="External"/><Relationship Id="rId9" Type="http://schemas.openxmlformats.org/officeDocument/2006/relationships/hyperlink" Target="mailto:adunn@bradfordspecial.com" TargetMode="External"/><Relationship Id="rId210" Type="http://schemas.openxmlformats.org/officeDocument/2006/relationships/hyperlink" Target="mailto:Rstone@alcoaschools.net" TargetMode="External"/><Relationship Id="rId26" Type="http://schemas.openxmlformats.org/officeDocument/2006/relationships/hyperlink" Target="mailto:sgray@gcs123.net" TargetMode="External"/><Relationship Id="rId231" Type="http://schemas.openxmlformats.org/officeDocument/2006/relationships/hyperlink" Target="mailto:jcombs@tipton-county.com" TargetMode="External"/><Relationship Id="rId252" Type="http://schemas.openxmlformats.org/officeDocument/2006/relationships/hyperlink" Target="mailto:dweeks@rcstn.net" TargetMode="External"/><Relationship Id="rId273" Type="http://schemas.openxmlformats.org/officeDocument/2006/relationships/hyperlink" Target="mailto:jkee@huntingdonschools.net" TargetMode="External"/><Relationship Id="rId47" Type="http://schemas.openxmlformats.org/officeDocument/2006/relationships/hyperlink" Target="mailto:rfarley@ccschools.k12tn.net;%20maddoxs1@ccschools.k12tn.net" TargetMode="External"/><Relationship Id="rId68" Type="http://schemas.openxmlformats.org/officeDocument/2006/relationships/hyperlink" Target="mailto:stacy.brinkley@ccstn.org" TargetMode="External"/><Relationship Id="rId89" Type="http://schemas.openxmlformats.org/officeDocument/2006/relationships/hyperlink" Target="mailto:pam.sampson@lssd.org" TargetMode="External"/><Relationship Id="rId112" Type="http://schemas.openxmlformats.org/officeDocument/2006/relationships/hyperlink" Target="mailto:jslatton@richardhardy.org" TargetMode="External"/><Relationship Id="rId133" Type="http://schemas.openxmlformats.org/officeDocument/2006/relationships/hyperlink" Target="mailto:hayesc@wcde.org" TargetMode="External"/><Relationship Id="rId154" Type="http://schemas.openxmlformats.org/officeDocument/2006/relationships/hyperlink" Target="mailto:brian.hutto@lssd.org" TargetMode="External"/><Relationship Id="rId175" Type="http://schemas.openxmlformats.org/officeDocument/2006/relationships/hyperlink" Target="mailto:SKimble@k12.lced.net" TargetMode="External"/><Relationship Id="rId196" Type="http://schemas.openxmlformats.org/officeDocument/2006/relationships/hyperlink" Target="mailto:jonese@fcsboe.org" TargetMode="External"/><Relationship Id="rId200" Type="http://schemas.openxmlformats.org/officeDocument/2006/relationships/hyperlink" Target="mailto:versie.hamlett@fcsk12.net" TargetMode="External"/><Relationship Id="rId16" Type="http://schemas.openxmlformats.org/officeDocument/2006/relationships/hyperlink" Target="mailto:stephanie.neal@fcsk12.net" TargetMode="External"/><Relationship Id="rId221" Type="http://schemas.openxmlformats.org/officeDocument/2006/relationships/hyperlink" Target="mailto:mikecraig@stewartcountyschools.org" TargetMode="External"/><Relationship Id="rId242" Type="http://schemas.openxmlformats.org/officeDocument/2006/relationships/hyperlink" Target="mailto:smithb@smithcoedu.net" TargetMode="External"/><Relationship Id="rId263" Type="http://schemas.openxmlformats.org/officeDocument/2006/relationships/hyperlink" Target="mailto:dmonroe@clayedu.com" TargetMode="External"/><Relationship Id="rId284" Type="http://schemas.openxmlformats.org/officeDocument/2006/relationships/hyperlink" Target="mailto:smoore@houstonk12tn.net" TargetMode="External"/><Relationship Id="rId37" Type="http://schemas.openxmlformats.org/officeDocument/2006/relationships/hyperlink" Target="mailto:clarkc3@houstonk12tn.net" TargetMode="External"/><Relationship Id="rId58" Type="http://schemas.openxmlformats.org/officeDocument/2006/relationships/hyperlink" Target="mailto:lpfisher@roaneschools.com" TargetMode="External"/><Relationship Id="rId79" Type="http://schemas.openxmlformats.org/officeDocument/2006/relationships/hyperlink" Target="mailto:khill1@grundyk12.com;%20dhelton@grundyk12.com" TargetMode="External"/><Relationship Id="rId102" Type="http://schemas.openxmlformats.org/officeDocument/2006/relationships/hyperlink" Target="mailto:ahjolly@ortn.edu" TargetMode="External"/><Relationship Id="rId123" Type="http://schemas.openxmlformats.org/officeDocument/2006/relationships/hyperlink" Target="mailto:Richard.Ray@tsbtigers.org%20(for%20now" TargetMode="External"/><Relationship Id="rId144" Type="http://schemas.openxmlformats.org/officeDocument/2006/relationships/hyperlink" Target="mailto:gregory.clay@ucps.org" TargetMode="External"/><Relationship Id="rId90" Type="http://schemas.openxmlformats.org/officeDocument/2006/relationships/hyperlink" Target="mailto:chunter@lcdoe.org" TargetMode="External"/><Relationship Id="rId165" Type="http://schemas.openxmlformats.org/officeDocument/2006/relationships/hyperlink" Target="mailto:msimcox@jocoed.net" TargetMode="External"/><Relationship Id="rId186" Type="http://schemas.openxmlformats.org/officeDocument/2006/relationships/hyperlink" Target="mailto:boydj@wcde.org" TargetMode="External"/><Relationship Id="rId211" Type="http://schemas.openxmlformats.org/officeDocument/2006/relationships/hyperlink" Target="mailto:Trey.Duke@cityschools.net" TargetMode="External"/><Relationship Id="rId232" Type="http://schemas.openxmlformats.org/officeDocument/2006/relationships/hyperlink" Target="mailto:sullivanja@rcschools.net" TargetMode="External"/><Relationship Id="rId253" Type="http://schemas.openxmlformats.org/officeDocument/2006/relationships/hyperlink" Target="mailto:dblack@bradfordspecial.com" TargetMode="External"/><Relationship Id="rId274" Type="http://schemas.openxmlformats.org/officeDocument/2006/relationships/hyperlink" Target="mailto:Booneparlow@bellscityschool.org" TargetMode="External"/><Relationship Id="rId27" Type="http://schemas.openxmlformats.org/officeDocument/2006/relationships/hyperlink" Target="mailto:terri.anglin@decaturschools.org" TargetMode="External"/><Relationship Id="rId48" Type="http://schemas.openxmlformats.org/officeDocument/2006/relationships/hyperlink" Target="mailto:regina.alred@wcssd.org;%20kellie.medina@wcssd.org" TargetMode="External"/><Relationship Id="rId69" Type="http://schemas.openxmlformats.org/officeDocument/2006/relationships/hyperlink" Target="mailto:steven.marise@chestercountyschools.org" TargetMode="External"/><Relationship Id="rId113" Type="http://schemas.openxmlformats.org/officeDocument/2006/relationships/hyperlink" Target="mailto:emily.hollingsworth@rcstn.net" TargetMode="External"/><Relationship Id="rId134" Type="http://schemas.openxmlformats.org/officeDocument/2006/relationships/hyperlink" Target="mailto:Jon.Gardner@wcsk12tn.net" TargetMode="External"/><Relationship Id="rId80" Type="http://schemas.openxmlformats.org/officeDocument/2006/relationships/hyperlink" Target="mailto:moody_s@hcde.org;%20Carneim_Tammy@hcde.org" TargetMode="External"/><Relationship Id="rId155" Type="http://schemas.openxmlformats.org/officeDocument/2006/relationships/hyperlink" Target="mailto:thorrell@lakelandk12.org" TargetMode="External"/><Relationship Id="rId176" Type="http://schemas.openxmlformats.org/officeDocument/2006/relationships/hyperlink" Target="mailto:epruett@gcssd.org" TargetMode="External"/><Relationship Id="rId197" Type="http://schemas.openxmlformats.org/officeDocument/2006/relationships/hyperlink" Target="mailto:adrienne.battle@mnps.org" TargetMode="External"/><Relationship Id="rId201" Type="http://schemas.openxmlformats.org/officeDocument/2006/relationships/hyperlink" Target="mailto:swallowsg@warrenschools.com" TargetMode="External"/><Relationship Id="rId222" Type="http://schemas.openxmlformats.org/officeDocument/2006/relationships/hyperlink" Target="mailto:Phillip.Pratt@crockettschools.net" TargetMode="External"/><Relationship Id="rId243" Type="http://schemas.openxmlformats.org/officeDocument/2006/relationships/hyperlink" Target="mailto:martina.E.Stump@tn.gov" TargetMode="External"/><Relationship Id="rId264" Type="http://schemas.openxmlformats.org/officeDocument/2006/relationships/hyperlink" Target="mailto:jacob.sorrells@mcstn.net" TargetMode="External"/><Relationship Id="rId285" Type="http://schemas.openxmlformats.org/officeDocument/2006/relationships/hyperlink" Target="mailto:mbsmith@lenoircityschools.net" TargetMode="External"/><Relationship Id="rId17" Type="http://schemas.openxmlformats.org/officeDocument/2006/relationships/hyperlink" Target="mailto:jordanj@clintonschools.org" TargetMode="External"/><Relationship Id="rId38" Type="http://schemas.openxmlformats.org/officeDocument/2006/relationships/hyperlink" Target="mailto:mcclurkans@hcss.org" TargetMode="External"/><Relationship Id="rId59" Type="http://schemas.openxmlformats.org/officeDocument/2006/relationships/hyperlink" Target="mailto:hutchisona@alamoschool.org;%20brittany.pittman@alamoschool.org" TargetMode="External"/><Relationship Id="rId103" Type="http://schemas.openxmlformats.org/officeDocument/2006/relationships/hyperlink" Target="mailto:scillionl@ocboe.com;%20astephens@ocboe.com" TargetMode="External"/><Relationship Id="rId124" Type="http://schemas.openxmlformats.org/officeDocument/2006/relationships/hyperlink" Target="mailto:smaclin@tipton-county.com" TargetMode="External"/><Relationship Id="rId70" Type="http://schemas.openxmlformats.org/officeDocument/2006/relationships/hyperlink" Target="mailto:Meagan.England@claibornecsd.org" TargetMode="External"/><Relationship Id="rId91" Type="http://schemas.openxmlformats.org/officeDocument/2006/relationships/hyperlink" Target="mailto:vpagan@maconcountyschools.org" TargetMode="External"/><Relationship Id="rId145" Type="http://schemas.openxmlformats.org/officeDocument/2006/relationships/hyperlink" Target="mailto:amie.marsh@hcsk12.net" TargetMode="External"/><Relationship Id="rId166" Type="http://schemas.openxmlformats.org/officeDocument/2006/relationships/hyperlink" Target="mailto:kworley@dyersburgcityschools.org" TargetMode="External"/><Relationship Id="rId187" Type="http://schemas.openxmlformats.org/officeDocument/2006/relationships/hyperlink" Target="mailto:chuck.carter@sullivank12.net" TargetMode="External"/><Relationship Id="rId1" Type="http://schemas.openxmlformats.org/officeDocument/2006/relationships/hyperlink" Target="mailto:dcollins@bradleyschools.org" TargetMode="External"/><Relationship Id="rId212" Type="http://schemas.openxmlformats.org/officeDocument/2006/relationships/hyperlink" Target="mailto:treeced@mcsed.net" TargetMode="External"/><Relationship Id="rId233" Type="http://schemas.openxmlformats.org/officeDocument/2006/relationships/hyperlink" Target="mailto:clint@meigsboe.net" TargetMode="External"/><Relationship Id="rId254" Type="http://schemas.openxmlformats.org/officeDocument/2006/relationships/hyperlink" Target="mailto:cathy.beck@ccstn.org" TargetMode="External"/><Relationship Id="rId28" Type="http://schemas.openxmlformats.org/officeDocument/2006/relationships/hyperlink" Target="mailto:townsende@caywood.org" TargetMode="External"/><Relationship Id="rId49" Type="http://schemas.openxmlformats.org/officeDocument/2006/relationships/hyperlink" Target="mailto:snewbill@dyersburgcityschools.org" TargetMode="External"/><Relationship Id="rId114" Type="http://schemas.openxmlformats.org/officeDocument/2006/relationships/hyperlink" Target="mailto:gullionm@rcschools.net" TargetMode="External"/><Relationship Id="rId275" Type="http://schemas.openxmlformats.org/officeDocument/2006/relationships/hyperlink" Target="mailto:jennifer.fields@ccpstn.net" TargetMode="External"/><Relationship Id="rId60" Type="http://schemas.openxmlformats.org/officeDocument/2006/relationships/hyperlink" Target="mailto:khawkins@alcoaschools.net" TargetMode="External"/><Relationship Id="rId81" Type="http://schemas.openxmlformats.org/officeDocument/2006/relationships/hyperlink" Target="mailto:Ashely.Hopkins@hcsk12.com" TargetMode="External"/><Relationship Id="rId135" Type="http://schemas.openxmlformats.org/officeDocument/2006/relationships/hyperlink" Target="mailto:angela.fresh@whitecoschools.net;%20valarie.butcher@whitecoschools.net" TargetMode="External"/><Relationship Id="rId156" Type="http://schemas.openxmlformats.org/officeDocument/2006/relationships/hyperlink" Target="mailto:kristi.hall@fentressboe.com" TargetMode="External"/><Relationship Id="rId177" Type="http://schemas.openxmlformats.org/officeDocument/2006/relationships/hyperlink" Target="mailto:lcash@bradleyschools.org" TargetMode="External"/><Relationship Id="rId198" Type="http://schemas.openxmlformats.org/officeDocument/2006/relationships/hyperlink" Target="mailto:Cmathis@dyercs.net" TargetMode="External"/><Relationship Id="rId202" Type="http://schemas.openxmlformats.org/officeDocument/2006/relationships/hyperlink" Target="mailto:jarnagine@rcschool.net" TargetMode="External"/><Relationship Id="rId223" Type="http://schemas.openxmlformats.org/officeDocument/2006/relationships/hyperlink" Target="mailto:sallison@richardhardy.org" TargetMode="External"/><Relationship Id="rId244" Type="http://schemas.openxmlformats.org/officeDocument/2006/relationships/hyperlink" Target="mailto:chris.villaflor@decaturschools.org" TargetMode="External"/><Relationship Id="rId18" Type="http://schemas.openxmlformats.org/officeDocument/2006/relationships/hyperlink" Target="mailto:Carin.sanders@gmsdk12.org" TargetMode="External"/><Relationship Id="rId39" Type="http://schemas.openxmlformats.org/officeDocument/2006/relationships/hyperlink" Target="mailto:christopher.causey@sumnerschools.org" TargetMode="External"/><Relationship Id="rId265" Type="http://schemas.openxmlformats.org/officeDocument/2006/relationships/hyperlink" Target="mailto:kurt.dronebarger@whitecoschools.net" TargetMode="External"/><Relationship Id="rId286" Type="http://schemas.openxmlformats.org/officeDocument/2006/relationships/vmlDrawing" Target="../drawings/vmlDrawing1.vml"/><Relationship Id="rId50" Type="http://schemas.openxmlformats.org/officeDocument/2006/relationships/hyperlink" Target="mailto:mgoad@gcssd.org;%20turnerk@gcssd.org" TargetMode="External"/><Relationship Id="rId104" Type="http://schemas.openxmlformats.org/officeDocument/2006/relationships/hyperlink" Target="mailto:zbrown@oneidaschools.org" TargetMode="External"/><Relationship Id="rId125" Type="http://schemas.openxmlformats.org/officeDocument/2006/relationships/hyperlink" Target="mailto:michele.elliott@trentonssd.org" TargetMode="External"/><Relationship Id="rId146" Type="http://schemas.openxmlformats.org/officeDocument/2006/relationships/hyperlink" Target="mailto:woody.burton@lcfalcons.net" TargetMode="External"/><Relationship Id="rId167" Type="http://schemas.openxmlformats.org/officeDocument/2006/relationships/hyperlink" Target="mailto:s.edwards@tsdeaf.org" TargetMode="External"/><Relationship Id="rId188" Type="http://schemas.openxmlformats.org/officeDocument/2006/relationships/hyperlink" Target="mailto:janice.epperson@hcsvikings.org" TargetMode="External"/><Relationship Id="rId71" Type="http://schemas.openxmlformats.org/officeDocument/2006/relationships/hyperlink" Target="mailto:kimmie.sucharski@cmcss.net" TargetMode="External"/><Relationship Id="rId92" Type="http://schemas.openxmlformats.org/officeDocument/2006/relationships/hyperlink" Target="mailto:mshuran@k12mcs.net" TargetMode="External"/><Relationship Id="rId213" Type="http://schemas.openxmlformats.org/officeDocument/2006/relationships/hyperlink" Target="mailto:GLilly@colliervilleschools.org" TargetMode="External"/><Relationship Id="rId234" Type="http://schemas.openxmlformats.org/officeDocument/2006/relationships/hyperlink" Target="mailto:patrickcripps@dekalbschools.net" TargetMode="External"/><Relationship Id="rId2" Type="http://schemas.openxmlformats.org/officeDocument/2006/relationships/hyperlink" Target="mailto:cjkorth@jmcss.org" TargetMode="External"/><Relationship Id="rId29" Type="http://schemas.openxmlformats.org/officeDocument/2006/relationships/hyperlink" Target="mailto:jkimble@k12.lced.net" TargetMode="External"/><Relationship Id="rId255" Type="http://schemas.openxmlformats.org/officeDocument/2006/relationships/hyperlink" Target="mailto:tarnold@jcboe.net" TargetMode="External"/><Relationship Id="rId276" Type="http://schemas.openxmlformats.org/officeDocument/2006/relationships/hyperlink" Target="mailto:frazierm@etowahcityschool.com" TargetMode="External"/><Relationship Id="rId40" Type="http://schemas.openxmlformats.org/officeDocument/2006/relationships/hyperlink" Target="mailto:wiemerspax@fssd.org" TargetMode="External"/><Relationship Id="rId115" Type="http://schemas.openxmlformats.org/officeDocument/2006/relationships/hyperlink" Target="mailto:Linda.Keeton@scottcounty.net" TargetMode="External"/><Relationship Id="rId136" Type="http://schemas.openxmlformats.org/officeDocument/2006/relationships/hyperlink" Target="mailto:kevind@wcs.edu" TargetMode="External"/><Relationship Id="rId157" Type="http://schemas.openxmlformats.org/officeDocument/2006/relationships/hyperlink" Target="mailto:jmcadams@carrollschools.com" TargetMode="External"/><Relationship Id="rId178" Type="http://schemas.openxmlformats.org/officeDocument/2006/relationships/hyperlink" Target="mailto:mike.winstead@maryville-schools.org" TargetMode="External"/><Relationship Id="rId61" Type="http://schemas.openxmlformats.org/officeDocument/2006/relationships/hyperlink" Target="mailto:mphipps@yaidragons.com" TargetMode="External"/><Relationship Id="rId82" Type="http://schemas.openxmlformats.org/officeDocument/2006/relationships/hyperlink" Target="mailto:reba.bailey@hck12.net;%20matt.hixson@hck12.net" TargetMode="External"/><Relationship Id="rId199" Type="http://schemas.openxmlformats.org/officeDocument/2006/relationships/hyperlink" Target="mailto:mdking@jmcss.org" TargetMode="External"/><Relationship Id="rId203" Type="http://schemas.openxmlformats.org/officeDocument/2006/relationships/hyperlink" Target="mailto:Charlotte.Mullins@hcsk12.com" TargetMode="External"/><Relationship Id="rId19" Type="http://schemas.openxmlformats.org/officeDocument/2006/relationships/hyperlink" Target="mailto:jason.horne@ccpstn.net" TargetMode="External"/><Relationship Id="rId224" Type="http://schemas.openxmlformats.org/officeDocument/2006/relationships/hyperlink" Target="mailto:tmcabee@lewisk12.org" TargetMode="External"/><Relationship Id="rId245" Type="http://schemas.openxmlformats.org/officeDocument/2006/relationships/hyperlink" Target="mailto:champton@k12k.com" TargetMode="External"/><Relationship Id="rId266" Type="http://schemas.openxmlformats.org/officeDocument/2006/relationships/hyperlink" Target="mailto:marting@mcnairy.org" TargetMode="External"/><Relationship Id="rId287" Type="http://schemas.openxmlformats.org/officeDocument/2006/relationships/comments" Target="../comments1.xml"/><Relationship Id="rId30" Type="http://schemas.openxmlformats.org/officeDocument/2006/relationships/hyperlink" Target="mailto:madler@lakelandk12.org" TargetMode="External"/><Relationship Id="rId105" Type="http://schemas.openxmlformats.org/officeDocument/2006/relationships/hyperlink" Target="mailto:ljones@oc-sd.com" TargetMode="External"/><Relationship Id="rId126" Type="http://schemas.openxmlformats.org/officeDocument/2006/relationships/hyperlink" Target="mailto:clintsatterfield@tcschools.org" TargetMode="External"/><Relationship Id="rId147" Type="http://schemas.openxmlformats.org/officeDocument/2006/relationships/hyperlink" Target="mailto:steppw@ccschools.k12tn.net" TargetMode="External"/><Relationship Id="rId168" Type="http://schemas.openxmlformats.org/officeDocument/2006/relationships/hyperlink" Target="mailto:rodney.boruff@scstn.net" TargetMode="External"/><Relationship Id="rId51" Type="http://schemas.openxmlformats.org/officeDocument/2006/relationships/hyperlink" Target="mailto:coxm@henryk12.net;%20kibblerd@henryk12.net;%20wader@henryk12.net" TargetMode="External"/><Relationship Id="rId72" Type="http://schemas.openxmlformats.org/officeDocument/2006/relationships/hyperlink" Target="mailto:strongm@clayedu.com" TargetMode="External"/><Relationship Id="rId93" Type="http://schemas.openxmlformats.org/officeDocument/2006/relationships/hyperlink" Target="mailto:bbigelow@mctns.net;%20sziegler@mctns.net" TargetMode="External"/><Relationship Id="rId189" Type="http://schemas.openxmlformats.org/officeDocument/2006/relationships/hyperlink" Target="mailto:jasong@wcs.edu" TargetMode="External"/><Relationship Id="rId3" Type="http://schemas.openxmlformats.org/officeDocument/2006/relationships/hyperlink" Target="mailto:blessings@k12coffee.net" TargetMode="External"/><Relationship Id="rId214" Type="http://schemas.openxmlformats.org/officeDocument/2006/relationships/hyperlink" Target="mailto:lawsonc@k12coffee.net" TargetMode="External"/><Relationship Id="rId235" Type="http://schemas.openxmlformats.org/officeDocument/2006/relationships/hyperlink" Target="mailto:smithc36@hcsedu.org" TargetMode="External"/><Relationship Id="rId256" Type="http://schemas.openxmlformats.org/officeDocument/2006/relationships/hyperlink" Target="mailto:criswellj@milanssd.org" TargetMode="External"/><Relationship Id="rId277" Type="http://schemas.openxmlformats.org/officeDocument/2006/relationships/hyperlink" Target="mailto:bardenj@mckenzieschools.org" TargetMode="External"/><Relationship Id="rId116" Type="http://schemas.openxmlformats.org/officeDocument/2006/relationships/hyperlink" Target="mailto:Mtalley@sequatchie.k12.tn.us;%20rsomerville@sequatchie.k12.tn.us" TargetMode="External"/><Relationship Id="rId137" Type="http://schemas.openxmlformats.org/officeDocument/2006/relationships/hyperlink" Target="mailto:marsha.davis@acsk-12.org" TargetMode="External"/><Relationship Id="rId158" Type="http://schemas.openxmlformats.org/officeDocument/2006/relationships/hyperlink" Target="mailto:Mark.florence@bcos.org" TargetMode="External"/><Relationship Id="rId20" Type="http://schemas.openxmlformats.org/officeDocument/2006/relationships/hyperlink" Target="mailto:tcollins@jcboe.net" TargetMode="External"/><Relationship Id="rId41" Type="http://schemas.openxmlformats.org/officeDocument/2006/relationships/hyperlink" Target="mailto:brandy.milner@bcos.org" TargetMode="External"/><Relationship Id="rId62" Type="http://schemas.openxmlformats.org/officeDocument/2006/relationships/hyperlink" Target="mailto:andrearussell@acs.ac" TargetMode="External"/><Relationship Id="rId83" Type="http://schemas.openxmlformats.org/officeDocument/2006/relationships/hyperlink" Target="mailto:art.garrett@hcsk12.net;%20kelsey.nave@hcsk12.net" TargetMode="External"/><Relationship Id="rId179" Type="http://schemas.openxmlformats.org/officeDocument/2006/relationships/hyperlink" Target="mailto:david.murrell@blountk12.org" TargetMode="External"/><Relationship Id="rId190" Type="http://schemas.openxmlformats.org/officeDocument/2006/relationships/hyperlink" Target="mailto:twatkins@ocboe.com" TargetMode="External"/><Relationship Id="rId204" Type="http://schemas.openxmlformats.org/officeDocument/2006/relationships/hyperlink" Target="mailto:mbriscoe@gcs123.net" TargetMode="External"/><Relationship Id="rId225" Type="http://schemas.openxmlformats.org/officeDocument/2006/relationships/hyperlink" Target="mailto:catherine.stephens@tcsedu.net" TargetMode="External"/><Relationship Id="rId246" Type="http://schemas.openxmlformats.org/officeDocument/2006/relationships/hyperlink" Target="mailto:justin.norton@newportgrammar.org" TargetMode="External"/><Relationship Id="rId267" Type="http://schemas.openxmlformats.org/officeDocument/2006/relationships/hyperlink" Target="mailto:elomax@perrycountyschools.us" TargetMode="External"/><Relationship Id="rId288" Type="http://schemas.microsoft.com/office/2017/10/relationships/threadedComment" Target="../threadedComments/threadedComment1.xml"/><Relationship Id="rId106" Type="http://schemas.openxmlformats.org/officeDocument/2006/relationships/hyperlink" Target="mailto:joey.brush@parisssd.org" TargetMode="External"/><Relationship Id="rId127" Type="http://schemas.openxmlformats.org/officeDocument/2006/relationships/hyperlink" Target="mailto:susan.fanning@tcsedu.net" TargetMode="External"/><Relationship Id="rId10" Type="http://schemas.openxmlformats.org/officeDocument/2006/relationships/hyperlink" Target="mailto:ssensing@dcstn.org" TargetMode="External"/><Relationship Id="rId31" Type="http://schemas.openxmlformats.org/officeDocument/2006/relationships/hyperlink" Target="mailto:k.willicheva@tsdeaf.org" TargetMode="External"/><Relationship Id="rId52" Type="http://schemas.openxmlformats.org/officeDocument/2006/relationships/hyperlink" Target="mailto:gerald.prince@lcfalcons.net;%20mandy.norris@lcfalcons.net" TargetMode="External"/><Relationship Id="rId73" Type="http://schemas.openxmlformats.org/officeDocument/2006/relationships/hyperlink" Target="mailto:mkahrs@clevelandschools.org" TargetMode="External"/><Relationship Id="rId94" Type="http://schemas.openxmlformats.org/officeDocument/2006/relationships/hyperlink" Target="mailto:amy.vagnier@maryville-schools.org" TargetMode="External"/><Relationship Id="rId148" Type="http://schemas.openxmlformats.org/officeDocument/2006/relationships/hyperlink" Target="mailto:jean.luna-vedder@cmcss.net" TargetMode="External"/><Relationship Id="rId169" Type="http://schemas.openxmlformats.org/officeDocument/2006/relationships/hyperlink" Target="mailto:dsnowden@fssd.org" TargetMode="External"/><Relationship Id="rId4" Type="http://schemas.openxmlformats.org/officeDocument/2006/relationships/hyperlink" Target="mailto:dallmanns@hcboe.net" TargetMode="External"/><Relationship Id="rId180" Type="http://schemas.openxmlformats.org/officeDocument/2006/relationships/hyperlink" Target="mailto:jbush@yaidragons.com" TargetMode="External"/><Relationship Id="rId215" Type="http://schemas.openxmlformats.org/officeDocument/2006/relationships/hyperlink" Target="mailto:windsork@monroek12.org" TargetMode="External"/><Relationship Id="rId236" Type="http://schemas.openxmlformats.org/officeDocument/2006/relationships/hyperlink" Target="mailto:jjones@polkcountyschools.com" TargetMode="External"/><Relationship Id="rId257" Type="http://schemas.openxmlformats.org/officeDocument/2006/relationships/hyperlink" Target="mailto:jvaughn@k12mcs.net" TargetMode="External"/><Relationship Id="rId278" Type="http://schemas.openxmlformats.org/officeDocument/2006/relationships/hyperlink" Target="mailto:Shannon.Gordon@tn.gov" TargetMode="External"/><Relationship Id="rId42" Type="http://schemas.openxmlformats.org/officeDocument/2006/relationships/hyperlink" Target="mailto:travis.thompson@ecschools.net" TargetMode="External"/><Relationship Id="rId84" Type="http://schemas.openxmlformats.org/officeDocument/2006/relationships/hyperlink" Target="mailto:morris.karla@hcschoolstn.org" TargetMode="External"/><Relationship Id="rId138" Type="http://schemas.openxmlformats.org/officeDocument/2006/relationships/hyperlink" Target="mailto:jcopeland@vanburenschools.org" TargetMode="External"/><Relationship Id="rId191" Type="http://schemas.openxmlformats.org/officeDocument/2006/relationships/hyperlink" Target="mailto:michael.adkins@lcss.us" TargetMode="External"/><Relationship Id="rId205" Type="http://schemas.openxmlformats.org/officeDocument/2006/relationships/hyperlink" Target="mailto:NewsomTr@DaytonCity.net" TargetMode="External"/><Relationship Id="rId247" Type="http://schemas.openxmlformats.org/officeDocument/2006/relationships/hyperlink" Target="mailto:troy.kilzer@chestercountyschools.org" TargetMode="External"/><Relationship Id="rId107" Type="http://schemas.openxmlformats.org/officeDocument/2006/relationships/hyperlink" Target="mailto:gcagle@perrycountyschools.us" TargetMode="External"/><Relationship Id="rId11" Type="http://schemas.openxmlformats.org/officeDocument/2006/relationships/hyperlink" Target="mailto:greg.wyatt@hctnschools.com" TargetMode="External"/><Relationship Id="rId53" Type="http://schemas.openxmlformats.org/officeDocument/2006/relationships/hyperlink" Target="mailto:tammywoolbright@jacksoncountyschools.com;%20debwhitaker@jacksoncountyschools.com" TargetMode="External"/><Relationship Id="rId149" Type="http://schemas.openxmlformats.org/officeDocument/2006/relationships/hyperlink" Target="mailto:robertson_justin@hcde.org" TargetMode="External"/><Relationship Id="rId95" Type="http://schemas.openxmlformats.org/officeDocument/2006/relationships/hyperlink" Target="mailto:kstacey@mauryk12.org" TargetMode="External"/><Relationship Id="rId160" Type="http://schemas.openxmlformats.org/officeDocument/2006/relationships/hyperlink" Target="mailto:mcdos@moorecountyschools.net" TargetMode="External"/><Relationship Id="rId216" Type="http://schemas.openxmlformats.org/officeDocument/2006/relationships/hyperlink" Target="mailto:garrenm@loudoncounty.org" TargetMode="External"/><Relationship Id="rId258" Type="http://schemas.openxmlformats.org/officeDocument/2006/relationships/hyperlink" Target="mailto:jon.rysewyk@knoxschools.org" TargetMode="External"/><Relationship Id="rId22" Type="http://schemas.openxmlformats.org/officeDocument/2006/relationships/hyperlink" Target="mailto:smwalker@lenoircityschools.net" TargetMode="External"/><Relationship Id="rId64" Type="http://schemas.openxmlformats.org/officeDocument/2006/relationships/hyperlink" Target="mailto:ybryson@bartlettschools.org" TargetMode="External"/><Relationship Id="rId118" Type="http://schemas.openxmlformats.org/officeDocument/2006/relationships/hyperlink" Target="mailto:williamsa13@smithcoedu.net;%20ttowns@smithcoedu.net;%20ben.johnson@smithcoedu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B3" sqref="B3"/>
    </sheetView>
  </sheetViews>
  <sheetFormatPr defaultColWidth="9.109375" defaultRowHeight="15" x14ac:dyDescent="0.35"/>
  <cols>
    <col min="1" max="1" width="26.88671875" style="3" bestFit="1" customWidth="1"/>
    <col min="2" max="2" width="22.33203125" style="3" bestFit="1" customWidth="1"/>
    <col min="3" max="3" width="9.109375" style="3" customWidth="1"/>
    <col min="4" max="16384" width="9.109375" style="3"/>
  </cols>
  <sheetData>
    <row r="1" spans="1:3" x14ac:dyDescent="0.35">
      <c r="A1" s="15" t="s">
        <v>0</v>
      </c>
      <c r="B1" s="16"/>
    </row>
    <row r="2" spans="1:3" x14ac:dyDescent="0.35">
      <c r="A2" s="6" t="s">
        <v>1</v>
      </c>
      <c r="B2" s="4"/>
    </row>
    <row r="3" spans="1:3" x14ac:dyDescent="0.35">
      <c r="A3" s="6" t="s">
        <v>2</v>
      </c>
      <c r="B3" s="3">
        <v>40</v>
      </c>
    </row>
    <row r="4" spans="1:3" x14ac:dyDescent="0.35">
      <c r="A4" s="6" t="s">
        <v>3</v>
      </c>
      <c r="B4" s="8" t="str">
        <f>VLOOKUP(B3,TDOE_Use!A2:J150,2,FALSE)</f>
        <v>Bledsoe County Schools</v>
      </c>
    </row>
    <row r="5" spans="1:3" x14ac:dyDescent="0.35">
      <c r="A5" s="6" t="s">
        <v>4</v>
      </c>
      <c r="B5" s="3" t="str">
        <f>VLOOKUP(B3,TDOE_Use!A2:J150,3,FALSE)</f>
        <v>Selina Sparkman</v>
      </c>
    </row>
    <row r="6" spans="1:3" x14ac:dyDescent="0.35">
      <c r="A6" s="6" t="s">
        <v>5</v>
      </c>
      <c r="B6" s="3" t="str">
        <f>VLOOKUP(B3,TDOE_Use!A1:J150,5,FALSE)</f>
        <v>selinasparkman@bledsoecountyschools.org</v>
      </c>
    </row>
    <row r="7" spans="1:3" x14ac:dyDescent="0.35">
      <c r="A7" s="6" t="s">
        <v>966</v>
      </c>
      <c r="B7" s="3" t="str">
        <f>VLOOKUP(B3,TDOE_Use!A1:J150,6,FALSE)</f>
        <v>Farrah Fields</v>
      </c>
    </row>
    <row r="8" spans="1:3" x14ac:dyDescent="0.35">
      <c r="A8" s="6" t="s">
        <v>967</v>
      </c>
      <c r="B8" s="3" t="str">
        <f>VLOOKUP(B3,TDOE_Use!A1:J150,7,FALSE)</f>
        <v>ffields@bledsoecountyschools.org</v>
      </c>
    </row>
    <row r="9" spans="1:3" x14ac:dyDescent="0.35">
      <c r="A9" s="6"/>
      <c r="B9" s="5"/>
      <c r="C9" s="7"/>
    </row>
  </sheetData>
  <protectedRanges>
    <protectedRange sqref="B3 B5:B9" name="Range1"/>
  </protectedRanges>
  <mergeCells count="1">
    <mergeCell ref="A1:B1"/>
  </mergeCells>
  <dataValidations count="3">
    <dataValidation type="date" allowBlank="1" showInputMessage="1" showErrorMessage="1" prompt="Please enter a valid date (MM/DD/YYYY)_x000a_" sqref="B2" xr:uid="{00000000-0002-0000-0000-000000000000}">
      <formula1>45546</formula1>
      <formula2>45565</formula2>
    </dataValidation>
    <dataValidation type="whole" allowBlank="1" showInputMessage="1" showErrorMessage="1" prompt="Please enter only the numbers (no symbols) of the best phone number to contact about graduation cohort issues" sqref="B9" xr:uid="{00000000-0002-0000-0000-000001000000}">
      <formula1>1000000000</formula1>
      <formula2>9999999999</formula2>
    </dataValidation>
    <dataValidation allowBlank="1" showInputMessage="1" showErrorMessage="1" prompt="Please enter the name of the person who serves as the point of contact for graduation cohort" sqref="B7:B8" xr:uid="{00000000-0002-0000-0000-000002000000}"/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lease enter your district number" xr:uid="{00000000-0002-0000-0000-000003000000}">
          <x14:formula1>
            <xm:f>TDOE_Use!$A$2:$A$150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tabSelected="1" workbookViewId="0">
      <selection activeCell="G2" sqref="G2"/>
    </sheetView>
  </sheetViews>
  <sheetFormatPr defaultColWidth="9.109375" defaultRowHeight="15" x14ac:dyDescent="0.35"/>
  <cols>
    <col min="1" max="1" width="10.109375" style="3" bestFit="1" customWidth="1"/>
    <col min="2" max="2" width="14.6640625" style="3" bestFit="1" customWidth="1"/>
    <col min="3" max="3" width="42.88671875" style="3" bestFit="1" customWidth="1"/>
    <col min="4" max="6" width="17.88671875" style="3" customWidth="1"/>
    <col min="7" max="7" width="29.44140625" style="3" customWidth="1"/>
    <col min="8" max="8" width="21.6640625" style="3" customWidth="1"/>
    <col min="9" max="16384" width="9.109375" style="3"/>
  </cols>
  <sheetData>
    <row r="1" spans="1:8" x14ac:dyDescent="0.35">
      <c r="A1" s="9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</row>
    <row r="2" spans="1:8" x14ac:dyDescent="0.35">
      <c r="A2" s="10"/>
      <c r="B2" s="3" t="str">
        <f>IF(OR(A2="", Contact_Info!$B$3=""),"",Contact_Info!B$3)</f>
        <v/>
      </c>
      <c r="C2" s="3" t="str">
        <f>IF(B2="","",VLOOKUP(B2,TDOE_Use!A$2:B$157, 2, FALSE))</f>
        <v/>
      </c>
    </row>
    <row r="3" spans="1:8" x14ac:dyDescent="0.35">
      <c r="A3" s="10"/>
      <c r="B3" s="3" t="str">
        <f>IF(OR(A3="", Contact_Info!$B$3=""),"",Contact_Info!B$3)</f>
        <v/>
      </c>
      <c r="C3" s="3" t="str">
        <f>IF(B3="","",VLOOKUP(B3,TDOE_Use!A$2:B$157, 2, FALSE))</f>
        <v/>
      </c>
    </row>
    <row r="4" spans="1:8" x14ac:dyDescent="0.35">
      <c r="A4" s="10"/>
      <c r="B4" s="3" t="str">
        <f>IF(OR(A4="", Contact_Info!$B$3=""),"",Contact_Info!B$3)</f>
        <v/>
      </c>
      <c r="C4" s="3" t="str">
        <f>IF(B4="","",VLOOKUP(B4,TDOE_Use!A$2:B$157, 2, FALSE))</f>
        <v/>
      </c>
    </row>
    <row r="5" spans="1:8" x14ac:dyDescent="0.35">
      <c r="A5" s="10"/>
      <c r="B5" s="3" t="str">
        <f>IF(OR(A5="", Contact_Info!$B$3=""),"",Contact_Info!B$3)</f>
        <v/>
      </c>
      <c r="C5" s="3" t="str">
        <f>IF(B5="","",VLOOKUP(B5,TDOE_Use!A$2:B$157, 2, FALSE))</f>
        <v/>
      </c>
    </row>
    <row r="6" spans="1:8" x14ac:dyDescent="0.35">
      <c r="A6" s="10"/>
      <c r="B6" s="3" t="str">
        <f>IF(OR(A6="", Contact_Info!$B$3=""),"",Contact_Info!B$3)</f>
        <v/>
      </c>
      <c r="C6" s="3" t="str">
        <f>IF(B6="","",VLOOKUP(B6,TDOE_Use!A$2:B$157, 2, FALSE))</f>
        <v/>
      </c>
    </row>
    <row r="7" spans="1:8" x14ac:dyDescent="0.35">
      <c r="A7" s="10"/>
      <c r="B7" s="3" t="str">
        <f>IF(OR(A7="", Contact_Info!$B$3=""),"",Contact_Info!B$3)</f>
        <v/>
      </c>
      <c r="C7" s="3" t="str">
        <f>IF(B7="","",VLOOKUP(B7,TDOE_Use!A$2:B$157, 2, FALSE))</f>
        <v/>
      </c>
    </row>
    <row r="8" spans="1:8" x14ac:dyDescent="0.35">
      <c r="A8" s="10"/>
      <c r="B8" s="3" t="str">
        <f>IF(OR(A8="", Contact_Info!$B$3=""),"",Contact_Info!B$3)</f>
        <v/>
      </c>
      <c r="C8" s="3" t="str">
        <f>IF(B8="","",VLOOKUP(B8,TDOE_Use!A$2:B$157, 2, FALSE))</f>
        <v/>
      </c>
    </row>
    <row r="9" spans="1:8" x14ac:dyDescent="0.35">
      <c r="A9" s="10"/>
      <c r="B9" s="3" t="str">
        <f>IF(OR(A9="", Contact_Info!$B$3=""),"",Contact_Info!B$3)</f>
        <v/>
      </c>
      <c r="C9" s="3" t="str">
        <f>IF(B9="","",VLOOKUP(B9,TDOE_Use!A$2:B$157, 2, FALSE))</f>
        <v/>
      </c>
    </row>
    <row r="10" spans="1:8" x14ac:dyDescent="0.35">
      <c r="A10" s="10"/>
      <c r="B10" s="3" t="str">
        <f>IF(OR(A10="", Contact_Info!$B$3=""),"",Contact_Info!B$3)</f>
        <v/>
      </c>
      <c r="C10" s="3" t="str">
        <f>IF(B10="","",VLOOKUP(B10,TDOE_Use!A$2:B$157, 2, FALSE))</f>
        <v/>
      </c>
    </row>
    <row r="11" spans="1:8" x14ac:dyDescent="0.35">
      <c r="A11" s="10"/>
      <c r="B11" s="3" t="str">
        <f>IF(OR(A11="", Contact_Info!$B$3=""),"",Contact_Info!B$3)</f>
        <v/>
      </c>
      <c r="C11" s="3" t="str">
        <f>IF(B11="","",VLOOKUP(B11,TDOE_Use!A$2:B$157, 2, FALSE))</f>
        <v/>
      </c>
    </row>
    <row r="12" spans="1:8" x14ac:dyDescent="0.35">
      <c r="A12" s="10"/>
      <c r="B12" s="3" t="str">
        <f>IF(OR(A12="", Contact_Info!$B$3=""),"",Contact_Info!B$3)</f>
        <v/>
      </c>
      <c r="C12" s="3" t="str">
        <f>IF(B12="","",VLOOKUP(B12,TDOE_Use!A$2:B$157, 2, FALSE))</f>
        <v/>
      </c>
    </row>
    <row r="13" spans="1:8" x14ac:dyDescent="0.35">
      <c r="A13" s="10"/>
      <c r="B13" s="3" t="str">
        <f>IF(OR(A13="", Contact_Info!$B$3=""),"",Contact_Info!B$3)</f>
        <v/>
      </c>
      <c r="C13" s="3" t="str">
        <f>IF(B13="","",VLOOKUP(B13,TDOE_Use!A$2:B$157, 2, FALSE))</f>
        <v/>
      </c>
    </row>
    <row r="14" spans="1:8" x14ac:dyDescent="0.35">
      <c r="A14" s="10"/>
      <c r="B14" s="3" t="str">
        <f>IF(OR(A14="", Contact_Info!$B$3=""),"",Contact_Info!B$3)</f>
        <v/>
      </c>
      <c r="C14" s="3" t="str">
        <f>IF(B14="","",VLOOKUP(B14,TDOE_Use!A$2:B$157, 2, FALSE))</f>
        <v/>
      </c>
    </row>
    <row r="15" spans="1:8" x14ac:dyDescent="0.35">
      <c r="A15" s="10"/>
      <c r="B15" s="3" t="str">
        <f>IF(OR(A15="", Contact_Info!$B$3=""),"",Contact_Info!B$3)</f>
        <v/>
      </c>
      <c r="C15" s="3" t="str">
        <f>IF(B15="","",VLOOKUP(B15,TDOE_Use!A$2:B$157, 2, FALSE))</f>
        <v/>
      </c>
    </row>
    <row r="16" spans="1:8" x14ac:dyDescent="0.35">
      <c r="A16" s="10"/>
      <c r="B16" s="3" t="str">
        <f>IF(OR(A16="", Contact_Info!$B$3=""),"",Contact_Info!B$3)</f>
        <v/>
      </c>
      <c r="C16" s="3" t="str">
        <f>IF(B16="","",VLOOKUP(B16,TDOE_Use!A$2:B$157, 2, FALSE))</f>
        <v/>
      </c>
    </row>
    <row r="17" spans="1:3" x14ac:dyDescent="0.35">
      <c r="A17" s="10"/>
      <c r="B17" s="3" t="str">
        <f>IF(OR(A17="", Contact_Info!$B$3=""),"",Contact_Info!B$3)</f>
        <v/>
      </c>
      <c r="C17" s="3" t="str">
        <f>IF(B17="","",VLOOKUP(B17,TDOE_Use!A$2:B$157, 2, FALSE))</f>
        <v/>
      </c>
    </row>
    <row r="18" spans="1:3" x14ac:dyDescent="0.35">
      <c r="A18" s="10"/>
      <c r="B18" s="3" t="str">
        <f>IF(OR(A18="", Contact_Info!$B$3=""),"",Contact_Info!B$3)</f>
        <v/>
      </c>
      <c r="C18" s="3" t="str">
        <f>IF(B18="","",VLOOKUP(B18,TDOE_Use!A$2:B$157, 2, FALSE))</f>
        <v/>
      </c>
    </row>
    <row r="19" spans="1:3" x14ac:dyDescent="0.35">
      <c r="A19" s="10"/>
      <c r="B19" s="3" t="str">
        <f>IF(OR(A19="", Contact_Info!$B$3=""),"",Contact_Info!B$3)</f>
        <v/>
      </c>
      <c r="C19" s="3" t="str">
        <f>IF(B19="","",VLOOKUP(B19,TDOE_Use!A$2:B$157, 2, FALSE))</f>
        <v/>
      </c>
    </row>
    <row r="20" spans="1:3" x14ac:dyDescent="0.35">
      <c r="A20" s="10"/>
      <c r="B20" s="3" t="str">
        <f>IF(OR(A20="", Contact_Info!$B$3=""),"",Contact_Info!B$3)</f>
        <v/>
      </c>
      <c r="C20" s="3" t="str">
        <f>IF(B20="","",VLOOKUP(B20,TDOE_Use!A$2:B$157, 2, FALSE))</f>
        <v/>
      </c>
    </row>
    <row r="21" spans="1:3" x14ac:dyDescent="0.35">
      <c r="A21" s="10"/>
      <c r="B21" s="3" t="str">
        <f>IF(OR(A21="", Contact_Info!$B$3=""),"",Contact_Info!B$3)</f>
        <v/>
      </c>
      <c r="C21" s="3" t="str">
        <f>IF(B21="","",VLOOKUP(B21,TDOE_Use!A$2:B$157, 2, FALSE))</f>
        <v/>
      </c>
    </row>
    <row r="22" spans="1:3" x14ac:dyDescent="0.35">
      <c r="A22" s="10"/>
      <c r="B22" s="3" t="str">
        <f>IF(OR(A22="", Contact_Info!$B$3=""),"",Contact_Info!B$3)</f>
        <v/>
      </c>
      <c r="C22" s="3" t="str">
        <f>IF(B22="","",VLOOKUP(B22,TDOE_Use!A$2:B$157, 2, FALSE))</f>
        <v/>
      </c>
    </row>
    <row r="23" spans="1:3" x14ac:dyDescent="0.35">
      <c r="A23" s="10"/>
      <c r="B23" s="3" t="str">
        <f>IF(OR(A23="", Contact_Info!$B$3=""),"",Contact_Info!B$3)</f>
        <v/>
      </c>
      <c r="C23" s="3" t="str">
        <f>IF(B23="","",VLOOKUP(B23,TDOE_Use!A$2:B$157, 2, FALSE))</f>
        <v/>
      </c>
    </row>
    <row r="24" spans="1:3" x14ac:dyDescent="0.35">
      <c r="A24" s="10"/>
      <c r="B24" s="3" t="str">
        <f>IF(OR(A24="", Contact_Info!$B$3=""),"",Contact_Info!B$3)</f>
        <v/>
      </c>
      <c r="C24" s="3" t="str">
        <f>IF(B24="","",VLOOKUP(B24,TDOE_Use!A$2:B$157, 2, FALSE))</f>
        <v/>
      </c>
    </row>
    <row r="25" spans="1:3" x14ac:dyDescent="0.35">
      <c r="A25" s="10"/>
      <c r="B25" s="3" t="str">
        <f>IF(OR(A25="", Contact_Info!$B$3=""),"",Contact_Info!B$3)</f>
        <v/>
      </c>
      <c r="C25" s="3" t="str">
        <f>IF(B25="","",VLOOKUP(B25,TDOE_Use!A$2:B$157, 2, FALSE))</f>
        <v/>
      </c>
    </row>
    <row r="26" spans="1:3" x14ac:dyDescent="0.35">
      <c r="A26" s="10"/>
      <c r="B26" s="3" t="str">
        <f>IF(OR(A26="", Contact_Info!$B$3=""),"",Contact_Info!B$3)</f>
        <v/>
      </c>
      <c r="C26" s="3" t="str">
        <f>IF(B26="","",VLOOKUP(B26,TDOE_Use!A$2:B$157, 2, FALSE))</f>
        <v/>
      </c>
    </row>
    <row r="27" spans="1:3" x14ac:dyDescent="0.35">
      <c r="A27" s="10"/>
      <c r="B27" s="3" t="str">
        <f>IF(OR(A27="", Contact_Info!$B$3=""),"",Contact_Info!B$3)</f>
        <v/>
      </c>
      <c r="C27" s="3" t="str">
        <f>IF(B27="","",VLOOKUP(B27,TDOE_Use!A$2:B$157, 2, FALSE))</f>
        <v/>
      </c>
    </row>
    <row r="28" spans="1:3" x14ac:dyDescent="0.35">
      <c r="A28" s="10"/>
      <c r="B28" s="3" t="str">
        <f>IF(OR(A28="", Contact_Info!$B$3=""),"",Contact_Info!B$3)</f>
        <v/>
      </c>
      <c r="C28" s="3" t="str">
        <f>IF(B28="","",VLOOKUP(B28,TDOE_Use!A$2:B$157, 2, FALSE))</f>
        <v/>
      </c>
    </row>
    <row r="29" spans="1:3" x14ac:dyDescent="0.35">
      <c r="A29" s="10"/>
      <c r="B29" s="3" t="str">
        <f>IF(OR(A29="", Contact_Info!$B$3=""),"",Contact_Info!B$3)</f>
        <v/>
      </c>
      <c r="C29" s="3" t="str">
        <f>IF(B29="","",VLOOKUP(B29,TDOE_Use!A$2:B$157, 2, FALSE))</f>
        <v/>
      </c>
    </row>
    <row r="30" spans="1:3" x14ac:dyDescent="0.35">
      <c r="A30" s="10"/>
      <c r="B30" s="3" t="str">
        <f>IF(OR(A30="", Contact_Info!$B$3=""),"",Contact_Info!B$3)</f>
        <v/>
      </c>
      <c r="C30" s="3" t="str">
        <f>IF(B30="","",VLOOKUP(B30,TDOE_Use!A$2:B$157, 2, FALSE))</f>
        <v/>
      </c>
    </row>
    <row r="31" spans="1:3" x14ac:dyDescent="0.35">
      <c r="A31" s="10"/>
      <c r="B31" s="3" t="str">
        <f>IF(OR(A31="", Contact_Info!$B$3=""),"",Contact_Info!B$3)</f>
        <v/>
      </c>
      <c r="C31" s="3" t="str">
        <f>IF(B31="","",VLOOKUP(B31,TDOE_Use!A$2:B$157, 2, FALSE))</f>
        <v/>
      </c>
    </row>
    <row r="32" spans="1:3" x14ac:dyDescent="0.35">
      <c r="A32" s="10"/>
      <c r="B32" s="3" t="str">
        <f>IF(OR(A32="", Contact_Info!$B$3=""),"",Contact_Info!B$3)</f>
        <v/>
      </c>
      <c r="C32" s="3" t="str">
        <f>IF(B32="","",VLOOKUP(B32,TDOE_Use!A$2:B$157, 2, FALSE))</f>
        <v/>
      </c>
    </row>
    <row r="33" spans="1:3" x14ac:dyDescent="0.35">
      <c r="A33" s="10"/>
      <c r="B33" s="3" t="str">
        <f>IF(OR(A33="", Contact_Info!$B$3=""),"",Contact_Info!B$3)</f>
        <v/>
      </c>
      <c r="C33" s="3" t="str">
        <f>IF(B33="","",VLOOKUP(B33,TDOE_Use!A$2:B$157, 2, FALSE))</f>
        <v/>
      </c>
    </row>
    <row r="34" spans="1:3" x14ac:dyDescent="0.35">
      <c r="A34" s="10"/>
      <c r="B34" s="3" t="str">
        <f>IF(OR(A34="", Contact_Info!$B$3=""),"",Contact_Info!B$3)</f>
        <v/>
      </c>
      <c r="C34" s="3" t="str">
        <f>IF(B34="","",VLOOKUP(B34,TDOE_Use!A$2:B$157, 2, FALSE))</f>
        <v/>
      </c>
    </row>
    <row r="35" spans="1:3" x14ac:dyDescent="0.35">
      <c r="A35" s="10"/>
      <c r="B35" s="3" t="str">
        <f>IF(OR(A35="", Contact_Info!$B$3=""),"",Contact_Info!B$3)</f>
        <v/>
      </c>
      <c r="C35" s="3" t="str">
        <f>IF(B35="","",VLOOKUP(B35,TDOE_Use!A$2:B$157, 2, FALSE))</f>
        <v/>
      </c>
    </row>
    <row r="36" spans="1:3" x14ac:dyDescent="0.35">
      <c r="A36" s="10"/>
      <c r="B36" s="3" t="str">
        <f>IF(OR(A36="", Contact_Info!$B$3=""),"",Contact_Info!B$3)</f>
        <v/>
      </c>
      <c r="C36" s="3" t="str">
        <f>IF(B36="","",VLOOKUP(B36,TDOE_Use!A$2:B$157, 2, FALSE))</f>
        <v/>
      </c>
    </row>
    <row r="37" spans="1:3" x14ac:dyDescent="0.35">
      <c r="A37" s="10"/>
      <c r="B37" s="3" t="str">
        <f>IF(OR(A37="", Contact_Info!$B$3=""),"",Contact_Info!B$3)</f>
        <v/>
      </c>
      <c r="C37" s="3" t="str">
        <f>IF(B37="","",VLOOKUP(B37,TDOE_Use!A$2:B$157, 2, FALSE))</f>
        <v/>
      </c>
    </row>
    <row r="38" spans="1:3" x14ac:dyDescent="0.35">
      <c r="A38" s="10"/>
      <c r="B38" s="3" t="str">
        <f>IF(OR(A38="", Contact_Info!$B$3=""),"",Contact_Info!B$3)</f>
        <v/>
      </c>
      <c r="C38" s="3" t="str">
        <f>IF(B38="","",VLOOKUP(B38,TDOE_Use!A$2:B$157, 2, FALSE))</f>
        <v/>
      </c>
    </row>
    <row r="39" spans="1:3" x14ac:dyDescent="0.35">
      <c r="A39" s="10"/>
      <c r="B39" s="3" t="str">
        <f>IF(OR(A39="", Contact_Info!$B$3=""),"",Contact_Info!B$3)</f>
        <v/>
      </c>
      <c r="C39" s="3" t="str">
        <f>IF(B39="","",VLOOKUP(B39,TDOE_Use!A$2:B$157, 2, FALSE))</f>
        <v/>
      </c>
    </row>
    <row r="40" spans="1:3" x14ac:dyDescent="0.35">
      <c r="A40" s="10"/>
      <c r="B40" s="3" t="str">
        <f>IF(OR(A40="", Contact_Info!$B$3=""),"",Contact_Info!B$3)</f>
        <v/>
      </c>
      <c r="C40" s="3" t="str">
        <f>IF(B40="","",VLOOKUP(B40,TDOE_Use!A$2:B$157, 2, FALSE))</f>
        <v/>
      </c>
    </row>
    <row r="41" spans="1:3" x14ac:dyDescent="0.35">
      <c r="A41" s="10"/>
      <c r="B41" s="3" t="str">
        <f>IF(OR(A41="", Contact_Info!$B$3=""),"",Contact_Info!B$3)</f>
        <v/>
      </c>
      <c r="C41" s="3" t="str">
        <f>IF(B41="","",VLOOKUP(B41,TDOE_Use!A$2:B$157, 2, FALSE))</f>
        <v/>
      </c>
    </row>
    <row r="42" spans="1:3" x14ac:dyDescent="0.35">
      <c r="A42" s="10"/>
      <c r="B42" s="3" t="str">
        <f>IF(OR(A42="", Contact_Info!$B$3=""),"",Contact_Info!B$3)</f>
        <v/>
      </c>
      <c r="C42" s="3" t="str">
        <f>IF(B42="","",VLOOKUP(B42,TDOE_Use!A$2:B$157, 2, FALSE))</f>
        <v/>
      </c>
    </row>
    <row r="43" spans="1:3" x14ac:dyDescent="0.35">
      <c r="A43" s="10"/>
      <c r="B43" s="3" t="str">
        <f>IF(OR(A43="", Contact_Info!$B$3=""),"",Contact_Info!B$3)</f>
        <v/>
      </c>
      <c r="C43" s="3" t="str">
        <f>IF(B43="","",VLOOKUP(B43,TDOE_Use!A$2:B$157, 2, FALSE))</f>
        <v/>
      </c>
    </row>
    <row r="44" spans="1:3" x14ac:dyDescent="0.35">
      <c r="A44" s="10"/>
      <c r="B44" s="3" t="str">
        <f>IF(OR(A44="", Contact_Info!$B$3=""),"",Contact_Info!B$3)</f>
        <v/>
      </c>
      <c r="C44" s="3" t="str">
        <f>IF(B44="","",VLOOKUP(B44,TDOE_Use!A$2:B$157, 2, FALSE))</f>
        <v/>
      </c>
    </row>
    <row r="45" spans="1:3" x14ac:dyDescent="0.35">
      <c r="A45" s="10"/>
      <c r="B45" s="3" t="str">
        <f>IF(OR(A45="", Contact_Info!$B$3=""),"",Contact_Info!B$3)</f>
        <v/>
      </c>
      <c r="C45" s="3" t="str">
        <f>IF(B45="","",VLOOKUP(B45,TDOE_Use!A$2:B$157, 2, FALSE))</f>
        <v/>
      </c>
    </row>
    <row r="46" spans="1:3" x14ac:dyDescent="0.35">
      <c r="A46" s="10"/>
      <c r="B46" s="3" t="str">
        <f>IF(OR(A46="", Contact_Info!$B$3=""),"",Contact_Info!B$3)</f>
        <v/>
      </c>
      <c r="C46" s="3" t="str">
        <f>IF(B46="","",VLOOKUP(B46,TDOE_Use!A$2:B$157, 2, FALSE))</f>
        <v/>
      </c>
    </row>
    <row r="47" spans="1:3" x14ac:dyDescent="0.35">
      <c r="A47" s="10"/>
      <c r="B47" s="3" t="str">
        <f>IF(OR(A47="", Contact_Info!$B$3=""),"",Contact_Info!B$3)</f>
        <v/>
      </c>
      <c r="C47" s="3" t="str">
        <f>IF(B47="","",VLOOKUP(B47,TDOE_Use!A$2:B$157, 2, FALSE))</f>
        <v/>
      </c>
    </row>
    <row r="48" spans="1:3" x14ac:dyDescent="0.35">
      <c r="A48" s="10"/>
      <c r="B48" s="3" t="str">
        <f>IF(OR(A48="", Contact_Info!$B$3=""),"",Contact_Info!B$3)</f>
        <v/>
      </c>
      <c r="C48" s="3" t="str">
        <f>IF(B48="","",VLOOKUP(B48,TDOE_Use!A$2:B$157, 2, FALSE))</f>
        <v/>
      </c>
    </row>
    <row r="49" spans="1:3" x14ac:dyDescent="0.35">
      <c r="A49" s="10"/>
      <c r="B49" s="3" t="str">
        <f>IF(OR(A49="", Contact_Info!$B$3=""),"",Contact_Info!B$3)</f>
        <v/>
      </c>
      <c r="C49" s="3" t="str">
        <f>IF(B49="","",VLOOKUP(B49,TDOE_Use!A$2:B$157, 2, FALSE))</f>
        <v/>
      </c>
    </row>
    <row r="50" spans="1:3" x14ac:dyDescent="0.35">
      <c r="A50" s="10"/>
      <c r="B50" s="3" t="str">
        <f>IF(OR(A50="", Contact_Info!$B$3=""),"",Contact_Info!B$3)</f>
        <v/>
      </c>
      <c r="C50" s="3" t="str">
        <f>IF(B50="","",VLOOKUP(B50,TDOE_Use!A$2:B$157, 2, FALSE))</f>
        <v/>
      </c>
    </row>
    <row r="51" spans="1:3" x14ac:dyDescent="0.35">
      <c r="A51" s="10"/>
      <c r="B51" s="3" t="str">
        <f>IF(OR(A51="", Contact_Info!$B$3=""),"",Contact_Info!B$3)</f>
        <v/>
      </c>
      <c r="C51" s="3" t="str">
        <f>IF(B51="","",VLOOKUP(B51,TDOE_Use!A$2:B$157, 2, FALSE))</f>
        <v/>
      </c>
    </row>
    <row r="52" spans="1:3" x14ac:dyDescent="0.35">
      <c r="A52" s="10"/>
      <c r="B52" s="3" t="str">
        <f>IF(OR(A52="", Contact_Info!$B$3=""),"",Contact_Info!B$3)</f>
        <v/>
      </c>
      <c r="C52" s="3" t="str">
        <f>IF(B52="","",VLOOKUP(B52,TDOE_Use!A$2:B$157, 2, FALSE))</f>
        <v/>
      </c>
    </row>
    <row r="53" spans="1:3" x14ac:dyDescent="0.35">
      <c r="A53" s="10"/>
      <c r="B53" s="3" t="str">
        <f>IF(OR(A53="", Contact_Info!$B$3=""),"",Contact_Info!B$3)</f>
        <v/>
      </c>
      <c r="C53" s="3" t="str">
        <f>IF(B53="","",VLOOKUP(B53,TDOE_Use!A$2:B$157, 2, FALSE))</f>
        <v/>
      </c>
    </row>
    <row r="54" spans="1:3" x14ac:dyDescent="0.35">
      <c r="A54" s="10"/>
      <c r="B54" s="3" t="str">
        <f>IF(OR(A54="", Contact_Info!$B$3=""),"",Contact_Info!B$3)</f>
        <v/>
      </c>
      <c r="C54" s="3" t="str">
        <f>IF(B54="","",VLOOKUP(B54,TDOE_Use!A$2:B$157, 2, FALSE))</f>
        <v/>
      </c>
    </row>
    <row r="55" spans="1:3" x14ac:dyDescent="0.35">
      <c r="A55" s="10"/>
      <c r="B55" s="3" t="str">
        <f>IF(OR(A55="", Contact_Info!$B$3=""),"",Contact_Info!B$3)</f>
        <v/>
      </c>
      <c r="C55" s="3" t="str">
        <f>IF(B55="","",VLOOKUP(B55,TDOE_Use!A$2:B$157, 2, FALSE))</f>
        <v/>
      </c>
    </row>
    <row r="56" spans="1:3" x14ac:dyDescent="0.35">
      <c r="A56" s="10"/>
      <c r="B56" s="3" t="str">
        <f>IF(OR(A56="", Contact_Info!$B$3=""),"",Contact_Info!B$3)</f>
        <v/>
      </c>
      <c r="C56" s="3" t="str">
        <f>IF(B56="","",VLOOKUP(B56,TDOE_Use!A$2:B$157, 2, FALSE))</f>
        <v/>
      </c>
    </row>
    <row r="57" spans="1:3" x14ac:dyDescent="0.35">
      <c r="A57" s="10"/>
      <c r="B57" s="3" t="str">
        <f>IF(OR(A57="", Contact_Info!$B$3=""),"",Contact_Info!B$3)</f>
        <v/>
      </c>
      <c r="C57" s="3" t="str">
        <f>IF(B57="","",VLOOKUP(B57,TDOE_Use!A$2:B$157, 2, FALSE))</f>
        <v/>
      </c>
    </row>
    <row r="58" spans="1:3" x14ac:dyDescent="0.35">
      <c r="A58" s="10"/>
      <c r="B58" s="3" t="str">
        <f>IF(OR(A58="", Contact_Info!$B$3=""),"",Contact_Info!B$3)</f>
        <v/>
      </c>
      <c r="C58" s="3" t="str">
        <f>IF(B58="","",VLOOKUP(B58,TDOE_Use!A$2:B$157, 2, FALSE))</f>
        <v/>
      </c>
    </row>
    <row r="59" spans="1:3" x14ac:dyDescent="0.35">
      <c r="A59" s="10"/>
      <c r="B59" s="3" t="str">
        <f>IF(OR(A59="", Contact_Info!$B$3=""),"",Contact_Info!B$3)</f>
        <v/>
      </c>
      <c r="C59" s="3" t="str">
        <f>IF(B59="","",VLOOKUP(B59,TDOE_Use!A$2:B$157, 2, FALSE))</f>
        <v/>
      </c>
    </row>
    <row r="60" spans="1:3" x14ac:dyDescent="0.35">
      <c r="A60" s="10"/>
      <c r="B60" s="3" t="str">
        <f>IF(OR(A60="", Contact_Info!$B$3=""),"",Contact_Info!B$3)</f>
        <v/>
      </c>
      <c r="C60" s="3" t="str">
        <f>IF(B60="","",VLOOKUP(B60,TDOE_Use!A$2:B$157, 2, FALSE))</f>
        <v/>
      </c>
    </row>
    <row r="61" spans="1:3" x14ac:dyDescent="0.35">
      <c r="A61" s="10"/>
      <c r="B61" s="3" t="str">
        <f>IF(OR(A61="", Contact_Info!$B$3=""),"",Contact_Info!B$3)</f>
        <v/>
      </c>
      <c r="C61" s="3" t="str">
        <f>IF(B61="","",VLOOKUP(B61,TDOE_Use!A$2:B$157, 2, FALSE))</f>
        <v/>
      </c>
    </row>
    <row r="62" spans="1:3" x14ac:dyDescent="0.35">
      <c r="A62" s="10"/>
      <c r="B62" s="3" t="str">
        <f>IF(OR(A62="", Contact_Info!$B$3=""),"",Contact_Info!B$3)</f>
        <v/>
      </c>
      <c r="C62" s="3" t="str">
        <f>IF(B62="","",VLOOKUP(B62,TDOE_Use!A$2:B$157, 2, FALSE))</f>
        <v/>
      </c>
    </row>
    <row r="63" spans="1:3" x14ac:dyDescent="0.35">
      <c r="A63" s="10"/>
      <c r="B63" s="3" t="str">
        <f>IF(OR(A63="", Contact_Info!$B$3=""),"",Contact_Info!B$3)</f>
        <v/>
      </c>
      <c r="C63" s="3" t="str">
        <f>IF(B63="","",VLOOKUP(B63,TDOE_Use!A$2:B$157, 2, FALSE))</f>
        <v/>
      </c>
    </row>
    <row r="64" spans="1:3" x14ac:dyDescent="0.35">
      <c r="A64" s="10"/>
      <c r="B64" s="3" t="str">
        <f>IF(OR(A64="", Contact_Info!$B$3=""),"",Contact_Info!B$3)</f>
        <v/>
      </c>
      <c r="C64" s="3" t="str">
        <f>IF(B64="","",VLOOKUP(B64,TDOE_Use!A$2:B$157, 2, FALSE))</f>
        <v/>
      </c>
    </row>
    <row r="65" spans="1:3" x14ac:dyDescent="0.35">
      <c r="A65" s="10"/>
      <c r="B65" s="3" t="str">
        <f>IF(OR(A65="", Contact_Info!$B$3=""),"",Contact_Info!B$3)</f>
        <v/>
      </c>
      <c r="C65" s="3" t="str">
        <f>IF(B65="","",VLOOKUP(B65,TDOE_Use!A$2:B$157, 2, FALSE))</f>
        <v/>
      </c>
    </row>
    <row r="66" spans="1:3" x14ac:dyDescent="0.35">
      <c r="A66" s="10"/>
      <c r="B66" s="3" t="str">
        <f>IF(OR(A66="", Contact_Info!$B$3=""),"",Contact_Info!B$3)</f>
        <v/>
      </c>
      <c r="C66" s="3" t="str">
        <f>IF(B66="","",VLOOKUP(B66,TDOE_Use!A$2:B$157, 2, FALSE))</f>
        <v/>
      </c>
    </row>
    <row r="67" spans="1:3" x14ac:dyDescent="0.35">
      <c r="A67" s="10"/>
      <c r="B67" s="3" t="str">
        <f>IF(OR(A67="", Contact_Info!$B$3=""),"",Contact_Info!B$3)</f>
        <v/>
      </c>
      <c r="C67" s="3" t="str">
        <f>IF(B67="","",VLOOKUP(B67,TDOE_Use!A$2:B$157, 2, FALSE))</f>
        <v/>
      </c>
    </row>
    <row r="68" spans="1:3" x14ac:dyDescent="0.35">
      <c r="A68" s="10"/>
      <c r="B68" s="3" t="str">
        <f>IF(OR(A68="", Contact_Info!$B$3=""),"",Contact_Info!B$3)</f>
        <v/>
      </c>
      <c r="C68" s="3" t="str">
        <f>IF(B68="","",VLOOKUP(B68,TDOE_Use!A$2:B$157, 2, FALSE))</f>
        <v/>
      </c>
    </row>
    <row r="69" spans="1:3" x14ac:dyDescent="0.35">
      <c r="A69" s="10"/>
      <c r="B69" s="3" t="str">
        <f>IF(OR(A69="", Contact_Info!$B$3=""),"",Contact_Info!B$3)</f>
        <v/>
      </c>
      <c r="C69" s="3" t="str">
        <f>IF(B69="","",VLOOKUP(B69,TDOE_Use!A$2:B$157, 2, FALSE))</f>
        <v/>
      </c>
    </row>
    <row r="70" spans="1:3" x14ac:dyDescent="0.35">
      <c r="A70" s="10"/>
      <c r="B70" s="3" t="str">
        <f>IF(OR(A70="", Contact_Info!$B$3=""),"",Contact_Info!B$3)</f>
        <v/>
      </c>
      <c r="C70" s="3" t="str">
        <f>IF(B70="","",VLOOKUP(B70,TDOE_Use!A$2:B$157, 2, FALSE))</f>
        <v/>
      </c>
    </row>
    <row r="71" spans="1:3" x14ac:dyDescent="0.35">
      <c r="A71" s="10"/>
      <c r="B71" s="3" t="str">
        <f>IF(OR(A71="", Contact_Info!$B$3=""),"",Contact_Info!B$3)</f>
        <v/>
      </c>
      <c r="C71" s="3" t="str">
        <f>IF(B71="","",VLOOKUP(B71,TDOE_Use!A$2:B$157, 2, FALSE))</f>
        <v/>
      </c>
    </row>
    <row r="72" spans="1:3" x14ac:dyDescent="0.35">
      <c r="A72" s="10"/>
      <c r="B72" s="3" t="str">
        <f>IF(OR(A72="", Contact_Info!$B$3=""),"",Contact_Info!B$3)</f>
        <v/>
      </c>
      <c r="C72" s="3" t="str">
        <f>IF(B72="","",VLOOKUP(B72,TDOE_Use!A$2:B$157, 2, FALSE))</f>
        <v/>
      </c>
    </row>
    <row r="73" spans="1:3" x14ac:dyDescent="0.35">
      <c r="A73" s="10"/>
      <c r="B73" s="3" t="str">
        <f>IF(OR(A73="", Contact_Info!$B$3=""),"",Contact_Info!B$3)</f>
        <v/>
      </c>
      <c r="C73" s="3" t="str">
        <f>IF(B73="","",VLOOKUP(B73,TDOE_Use!A$2:B$157, 2, FALSE))</f>
        <v/>
      </c>
    </row>
    <row r="74" spans="1:3" x14ac:dyDescent="0.35">
      <c r="A74" s="10"/>
      <c r="B74" s="3" t="str">
        <f>IF(OR(A74="", Contact_Info!$B$3=""),"",Contact_Info!B$3)</f>
        <v/>
      </c>
      <c r="C74" s="3" t="str">
        <f>IF(B74="","",VLOOKUP(B74,TDOE_Use!A$2:B$157, 2, FALSE))</f>
        <v/>
      </c>
    </row>
    <row r="75" spans="1:3" x14ac:dyDescent="0.35">
      <c r="A75" s="10"/>
      <c r="B75" s="3" t="str">
        <f>IF(OR(A75="", Contact_Info!$B$3=""),"",Contact_Info!B$3)</f>
        <v/>
      </c>
      <c r="C75" s="3" t="str">
        <f>IF(B75="","",VLOOKUP(B75,TDOE_Use!A$2:B$157, 2, FALSE))</f>
        <v/>
      </c>
    </row>
    <row r="76" spans="1:3" x14ac:dyDescent="0.35">
      <c r="A76" s="10"/>
      <c r="B76" s="3" t="str">
        <f>IF(OR(A76="", Contact_Info!$B$3=""),"",Contact_Info!B$3)</f>
        <v/>
      </c>
      <c r="C76" s="3" t="str">
        <f>IF(B76="","",VLOOKUP(B76,TDOE_Use!A$2:B$157, 2, FALSE))</f>
        <v/>
      </c>
    </row>
    <row r="77" spans="1:3" x14ac:dyDescent="0.35">
      <c r="A77" s="10"/>
      <c r="B77" s="3" t="str">
        <f>IF(OR(A77="", Contact_Info!$B$3=""),"",Contact_Info!B$3)</f>
        <v/>
      </c>
      <c r="C77" s="3" t="str">
        <f>IF(B77="","",VLOOKUP(B77,TDOE_Use!A$2:B$157, 2, FALSE))</f>
        <v/>
      </c>
    </row>
    <row r="78" spans="1:3" x14ac:dyDescent="0.35">
      <c r="A78" s="10"/>
      <c r="B78" s="3" t="str">
        <f>IF(OR(A78="", Contact_Info!$B$3=""),"",Contact_Info!B$3)</f>
        <v/>
      </c>
      <c r="C78" s="3" t="str">
        <f>IF(B78="","",VLOOKUP(B78,TDOE_Use!A$2:B$157, 2, FALSE))</f>
        <v/>
      </c>
    </row>
    <row r="79" spans="1:3" x14ac:dyDescent="0.35">
      <c r="A79" s="10"/>
      <c r="B79" s="3" t="str">
        <f>IF(OR(A79="", Contact_Info!$B$3=""),"",Contact_Info!B$3)</f>
        <v/>
      </c>
      <c r="C79" s="3" t="str">
        <f>IF(B79="","",VLOOKUP(B79,TDOE_Use!A$2:B$157, 2, FALSE))</f>
        <v/>
      </c>
    </row>
    <row r="80" spans="1:3" x14ac:dyDescent="0.35">
      <c r="A80" s="10"/>
      <c r="B80" s="3" t="str">
        <f>IF(OR(A80="", Contact_Info!$B$3=""),"",Contact_Info!B$3)</f>
        <v/>
      </c>
      <c r="C80" s="3" t="str">
        <f>IF(B80="","",VLOOKUP(B80,TDOE_Use!A$2:B$157, 2, FALSE))</f>
        <v/>
      </c>
    </row>
    <row r="81" spans="1:3" x14ac:dyDescent="0.35">
      <c r="A81" s="10"/>
      <c r="B81" s="3" t="str">
        <f>IF(OR(A81="", Contact_Info!$B$3=""),"",Contact_Info!B$3)</f>
        <v/>
      </c>
      <c r="C81" s="3" t="str">
        <f>IF(B81="","",VLOOKUP(B81,TDOE_Use!A$2:B$157, 2, FALSE))</f>
        <v/>
      </c>
    </row>
    <row r="82" spans="1:3" x14ac:dyDescent="0.35">
      <c r="A82" s="10"/>
      <c r="B82" s="3" t="str">
        <f>IF(OR(A82="", Contact_Info!$B$3=""),"",Contact_Info!B$3)</f>
        <v/>
      </c>
      <c r="C82" s="3" t="str">
        <f>IF(B82="","",VLOOKUP(B82,TDOE_Use!A$2:B$157, 2, FALSE))</f>
        <v/>
      </c>
    </row>
    <row r="83" spans="1:3" x14ac:dyDescent="0.35">
      <c r="A83" s="10"/>
      <c r="B83" s="3" t="str">
        <f>IF(OR(A83="", Contact_Info!$B$3=""),"",Contact_Info!B$3)</f>
        <v/>
      </c>
      <c r="C83" s="3" t="str">
        <f>IF(B83="","",VLOOKUP(B83,TDOE_Use!A$2:B$157, 2, FALSE))</f>
        <v/>
      </c>
    </row>
    <row r="84" spans="1:3" x14ac:dyDescent="0.35">
      <c r="A84" s="10"/>
      <c r="B84" s="3" t="str">
        <f>IF(OR(A84="", Contact_Info!$B$3=""),"",Contact_Info!B$3)</f>
        <v/>
      </c>
      <c r="C84" s="3" t="str">
        <f>IF(B84="","",VLOOKUP(B84,TDOE_Use!A$2:B$157, 2, FALSE))</f>
        <v/>
      </c>
    </row>
    <row r="85" spans="1:3" x14ac:dyDescent="0.35">
      <c r="A85" s="10"/>
      <c r="B85" s="3" t="str">
        <f>IF(OR(A85="", Contact_Info!$B$3=""),"",Contact_Info!B$3)</f>
        <v/>
      </c>
      <c r="C85" s="3" t="str">
        <f>IF(B85="","",VLOOKUP(B85,TDOE_Use!A$2:B$157, 2, FALSE))</f>
        <v/>
      </c>
    </row>
    <row r="86" spans="1:3" x14ac:dyDescent="0.35">
      <c r="A86" s="10"/>
      <c r="B86" s="3" t="str">
        <f>IF(OR(A86="", Contact_Info!$B$3=""),"",Contact_Info!B$3)</f>
        <v/>
      </c>
      <c r="C86" s="3" t="str">
        <f>IF(B86="","",VLOOKUP(B86,TDOE_Use!A$2:B$157, 2, FALSE))</f>
        <v/>
      </c>
    </row>
    <row r="87" spans="1:3" x14ac:dyDescent="0.35">
      <c r="A87" s="10"/>
      <c r="B87" s="3" t="str">
        <f>IF(OR(A87="", Contact_Info!$B$3=""),"",Contact_Info!B$3)</f>
        <v/>
      </c>
      <c r="C87" s="3" t="str">
        <f>IF(B87="","",VLOOKUP(B87,TDOE_Use!A$2:B$157, 2, FALSE))</f>
        <v/>
      </c>
    </row>
    <row r="88" spans="1:3" x14ac:dyDescent="0.35">
      <c r="A88" s="10"/>
      <c r="B88" s="3" t="str">
        <f>IF(OR(A88="", Contact_Info!$B$3=""),"",Contact_Info!B$3)</f>
        <v/>
      </c>
      <c r="C88" s="3" t="str">
        <f>IF(B88="","",VLOOKUP(B88,TDOE_Use!A$2:B$157, 2, FALSE))</f>
        <v/>
      </c>
    </row>
    <row r="89" spans="1:3" x14ac:dyDescent="0.35">
      <c r="A89" s="10"/>
      <c r="B89" s="3" t="str">
        <f>IF(OR(A89="", Contact_Info!$B$3=""),"",Contact_Info!B$3)</f>
        <v/>
      </c>
      <c r="C89" s="3" t="str">
        <f>IF(B89="","",VLOOKUP(B89,TDOE_Use!A$2:B$157, 2, FALSE))</f>
        <v/>
      </c>
    </row>
    <row r="90" spans="1:3" x14ac:dyDescent="0.35">
      <c r="A90" s="10"/>
      <c r="B90" s="3" t="str">
        <f>IF(OR(A90="", Contact_Info!$B$3=""),"",Contact_Info!B$3)</f>
        <v/>
      </c>
      <c r="C90" s="3" t="str">
        <f>IF(B90="","",VLOOKUP(B90,TDOE_Use!A$2:B$157, 2, FALSE))</f>
        <v/>
      </c>
    </row>
    <row r="91" spans="1:3" x14ac:dyDescent="0.35">
      <c r="A91" s="10"/>
      <c r="B91" s="3" t="str">
        <f>IF(OR(A91="", Contact_Info!$B$3=""),"",Contact_Info!B$3)</f>
        <v/>
      </c>
      <c r="C91" s="3" t="str">
        <f>IF(B91="","",VLOOKUP(B91,TDOE_Use!A$2:B$157, 2, FALSE))</f>
        <v/>
      </c>
    </row>
    <row r="92" spans="1:3" x14ac:dyDescent="0.35">
      <c r="A92" s="10"/>
      <c r="B92" s="3" t="str">
        <f>IF(OR(A92="", Contact_Info!$B$3=""),"",Contact_Info!B$3)</f>
        <v/>
      </c>
      <c r="C92" s="3" t="str">
        <f>IF(B92="","",VLOOKUP(B92,TDOE_Use!A$2:B$157, 2, FALSE))</f>
        <v/>
      </c>
    </row>
    <row r="93" spans="1:3" x14ac:dyDescent="0.35">
      <c r="A93" s="10"/>
      <c r="B93" s="3" t="str">
        <f>IF(OR(A93="", Contact_Info!$B$3=""),"",Contact_Info!B$3)</f>
        <v/>
      </c>
      <c r="C93" s="3" t="str">
        <f>IF(B93="","",VLOOKUP(B93,TDOE_Use!A$2:B$157, 2, FALSE))</f>
        <v/>
      </c>
    </row>
    <row r="94" spans="1:3" x14ac:dyDescent="0.35">
      <c r="A94" s="10"/>
      <c r="B94" s="3" t="str">
        <f>IF(OR(A94="", Contact_Info!$B$3=""),"",Contact_Info!B$3)</f>
        <v/>
      </c>
      <c r="C94" s="3" t="str">
        <f>IF(B94="","",VLOOKUP(B94,TDOE_Use!A$2:B$157, 2, FALSE))</f>
        <v/>
      </c>
    </row>
    <row r="95" spans="1:3" x14ac:dyDescent="0.35">
      <c r="A95" s="10"/>
      <c r="B95" s="3" t="str">
        <f>IF(OR(A95="", Contact_Info!$B$3=""),"",Contact_Info!B$3)</f>
        <v/>
      </c>
      <c r="C95" s="3" t="str">
        <f>IF(B95="","",VLOOKUP(B95,TDOE_Use!A$2:B$157, 2, FALSE))</f>
        <v/>
      </c>
    </row>
    <row r="96" spans="1:3" x14ac:dyDescent="0.35">
      <c r="A96" s="10"/>
      <c r="B96" s="3" t="str">
        <f>IF(OR(A96="", Contact_Info!$B$3=""),"",Contact_Info!B$3)</f>
        <v/>
      </c>
      <c r="C96" s="3" t="str">
        <f>IF(B96="","",VLOOKUP(B96,TDOE_Use!A$2:B$157, 2, FALSE))</f>
        <v/>
      </c>
    </row>
    <row r="97" spans="1:3" x14ac:dyDescent="0.35">
      <c r="A97" s="10"/>
      <c r="B97" s="3" t="str">
        <f>IF(OR(A97="", Contact_Info!$B$3=""),"",Contact_Info!B$3)</f>
        <v/>
      </c>
      <c r="C97" s="3" t="str">
        <f>IF(B97="","",VLOOKUP(B97,TDOE_Use!A$2:B$157, 2, FALSE))</f>
        <v/>
      </c>
    </row>
    <row r="98" spans="1:3" x14ac:dyDescent="0.35">
      <c r="A98" s="10"/>
      <c r="B98" s="3" t="str">
        <f>IF(OR(A98="", Contact_Info!$B$3=""),"",Contact_Info!B$3)</f>
        <v/>
      </c>
      <c r="C98" s="3" t="str">
        <f>IF(B98="","",VLOOKUP(B98,TDOE_Use!A$2:B$157, 2, FALSE))</f>
        <v/>
      </c>
    </row>
    <row r="99" spans="1:3" x14ac:dyDescent="0.35">
      <c r="A99" s="10"/>
      <c r="B99" s="3" t="str">
        <f>IF(OR(A99="", Contact_Info!$B$3=""),"",Contact_Info!B$3)</f>
        <v/>
      </c>
      <c r="C99" s="3" t="str">
        <f>IF(B99="","",VLOOKUP(B99,TDOE_Use!A$2:B$157, 2, FALSE))</f>
        <v/>
      </c>
    </row>
    <row r="100" spans="1:3" x14ac:dyDescent="0.35">
      <c r="A100" s="10"/>
      <c r="B100" s="3" t="str">
        <f>IF(OR(A100="", Contact_Info!$B$3=""),"",Contact_Info!B$3)</f>
        <v/>
      </c>
      <c r="C100" s="3" t="str">
        <f>IF(B100="","",VLOOKUP(B100,TDOE_Use!A$2:B$157, 2, FALSE))</f>
        <v/>
      </c>
    </row>
    <row r="101" spans="1:3" x14ac:dyDescent="0.35">
      <c r="B101" s="3" t="str">
        <f>IF(OR(A101="", Contact_Info!$B$3=""),"",Contact_Info!B$3)</f>
        <v/>
      </c>
      <c r="C101" s="3" t="str">
        <f>IF(B101="","",VLOOKUP(B101,#REF!, 2, FALSE))</f>
        <v/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TDOE_Use!$J$2:$J$7</xm:f>
          </x14:formula1>
          <xm:sqref>G2:G1048576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0"/>
  <sheetViews>
    <sheetView topLeftCell="A125" workbookViewId="0">
      <selection activeCell="E157" sqref="E157"/>
    </sheetView>
  </sheetViews>
  <sheetFormatPr defaultRowHeight="14.4" x14ac:dyDescent="0.3"/>
  <cols>
    <col min="1" max="10" width="11.88671875" customWidth="1"/>
  </cols>
  <sheetData>
    <row r="1" spans="1:11" ht="15" x14ac:dyDescent="0.3">
      <c r="A1" s="2" t="s">
        <v>7</v>
      </c>
      <c r="B1" s="2" t="s">
        <v>8</v>
      </c>
      <c r="C1" s="2" t="s">
        <v>14</v>
      </c>
      <c r="D1" s="2" t="s">
        <v>15</v>
      </c>
      <c r="E1" s="2" t="s">
        <v>16</v>
      </c>
      <c r="F1" s="2" t="s">
        <v>845</v>
      </c>
      <c r="G1" s="2" t="s">
        <v>846</v>
      </c>
      <c r="H1" s="2" t="s">
        <v>17</v>
      </c>
      <c r="I1" s="2" t="s">
        <v>18</v>
      </c>
      <c r="J1" s="2" t="s">
        <v>12</v>
      </c>
      <c r="K1" s="2"/>
    </row>
    <row r="2" spans="1:11" ht="15" x14ac:dyDescent="0.35">
      <c r="A2" s="11">
        <v>10</v>
      </c>
      <c r="B2" s="11" t="s">
        <v>19</v>
      </c>
      <c r="C2" s="17" t="s">
        <v>710</v>
      </c>
      <c r="D2" s="17" t="s">
        <v>20</v>
      </c>
      <c r="E2" s="18" t="s">
        <v>21</v>
      </c>
      <c r="F2" s="17" t="s">
        <v>847</v>
      </c>
      <c r="G2" s="18" t="s">
        <v>848</v>
      </c>
      <c r="H2" s="11" t="s">
        <v>22</v>
      </c>
      <c r="I2" s="11" t="s">
        <v>23</v>
      </c>
      <c r="J2" s="1" t="s">
        <v>968</v>
      </c>
    </row>
    <row r="3" spans="1:11" ht="15" x14ac:dyDescent="0.35">
      <c r="A3" s="11">
        <v>11</v>
      </c>
      <c r="B3" s="11" t="s">
        <v>24</v>
      </c>
      <c r="C3" s="17" t="s">
        <v>25</v>
      </c>
      <c r="D3" s="17" t="s">
        <v>26</v>
      </c>
      <c r="E3" s="12" t="s">
        <v>27</v>
      </c>
      <c r="F3" s="17" t="s">
        <v>849</v>
      </c>
      <c r="G3" s="18" t="s">
        <v>28</v>
      </c>
      <c r="H3" s="11" t="s">
        <v>29</v>
      </c>
      <c r="I3" s="11" t="s">
        <v>23</v>
      </c>
      <c r="J3" s="1" t="s">
        <v>969</v>
      </c>
    </row>
    <row r="4" spans="1:11" ht="15" x14ac:dyDescent="0.35">
      <c r="A4" s="11">
        <v>12</v>
      </c>
      <c r="B4" s="11" t="s">
        <v>30</v>
      </c>
      <c r="C4" s="17" t="s">
        <v>711</v>
      </c>
      <c r="D4" s="17" t="s">
        <v>31</v>
      </c>
      <c r="E4" s="18" t="s">
        <v>32</v>
      </c>
      <c r="F4" s="13" t="s">
        <v>974</v>
      </c>
      <c r="G4" s="18" t="s">
        <v>975</v>
      </c>
      <c r="H4" s="11" t="s">
        <v>33</v>
      </c>
      <c r="I4" s="11" t="s">
        <v>34</v>
      </c>
      <c r="J4" s="1" t="s">
        <v>970</v>
      </c>
    </row>
    <row r="5" spans="1:11" ht="15" x14ac:dyDescent="0.35">
      <c r="A5" s="11">
        <v>20</v>
      </c>
      <c r="B5" s="11" t="s">
        <v>35</v>
      </c>
      <c r="C5" s="17" t="s">
        <v>36</v>
      </c>
      <c r="D5" s="17" t="s">
        <v>37</v>
      </c>
      <c r="E5" s="18" t="s">
        <v>38</v>
      </c>
      <c r="F5" s="17" t="s">
        <v>850</v>
      </c>
      <c r="G5" s="18" t="s">
        <v>976</v>
      </c>
      <c r="H5" s="11" t="s">
        <v>39</v>
      </c>
      <c r="I5" s="11" t="s">
        <v>40</v>
      </c>
      <c r="J5" s="1" t="s">
        <v>971</v>
      </c>
    </row>
    <row r="6" spans="1:11" ht="15" x14ac:dyDescent="0.35">
      <c r="A6" s="11">
        <v>30</v>
      </c>
      <c r="B6" s="11" t="s">
        <v>41</v>
      </c>
      <c r="C6" s="17" t="s">
        <v>42</v>
      </c>
      <c r="D6" s="17" t="s">
        <v>43</v>
      </c>
      <c r="E6" s="18" t="s">
        <v>44</v>
      </c>
      <c r="F6" s="17" t="s">
        <v>851</v>
      </c>
      <c r="G6" s="18" t="s">
        <v>852</v>
      </c>
      <c r="H6" s="11" t="s">
        <v>45</v>
      </c>
      <c r="I6" s="11" t="s">
        <v>46</v>
      </c>
      <c r="J6" s="1" t="s">
        <v>972</v>
      </c>
    </row>
    <row r="7" spans="1:11" ht="15" x14ac:dyDescent="0.35">
      <c r="A7" s="11">
        <v>40</v>
      </c>
      <c r="B7" s="11" t="s">
        <v>47</v>
      </c>
      <c r="C7" s="17" t="s">
        <v>48</v>
      </c>
      <c r="D7" s="17" t="s">
        <v>49</v>
      </c>
      <c r="E7" s="18" t="s">
        <v>50</v>
      </c>
      <c r="F7" s="17" t="s">
        <v>51</v>
      </c>
      <c r="G7" s="18" t="s">
        <v>52</v>
      </c>
      <c r="H7" s="11" t="s">
        <v>53</v>
      </c>
      <c r="I7" s="11" t="s">
        <v>54</v>
      </c>
      <c r="J7" s="1" t="s">
        <v>973</v>
      </c>
    </row>
    <row r="8" spans="1:11" ht="15" x14ac:dyDescent="0.35">
      <c r="A8" s="11">
        <v>50</v>
      </c>
      <c r="B8" s="11" t="s">
        <v>55</v>
      </c>
      <c r="C8" s="17" t="s">
        <v>712</v>
      </c>
      <c r="D8" s="17" t="s">
        <v>713</v>
      </c>
      <c r="E8" s="18" t="s">
        <v>714</v>
      </c>
      <c r="F8" s="17" t="s">
        <v>853</v>
      </c>
      <c r="G8" s="18" t="s">
        <v>854</v>
      </c>
      <c r="H8" s="11" t="s">
        <v>56</v>
      </c>
      <c r="I8" s="11" t="s">
        <v>57</v>
      </c>
      <c r="J8" s="3"/>
    </row>
    <row r="9" spans="1:11" ht="16.5" customHeight="1" x14ac:dyDescent="0.35">
      <c r="A9" s="11">
        <v>51</v>
      </c>
      <c r="B9" s="11" t="s">
        <v>58</v>
      </c>
      <c r="C9" s="17" t="s">
        <v>715</v>
      </c>
      <c r="D9" s="17" t="s">
        <v>59</v>
      </c>
      <c r="E9" s="18" t="s">
        <v>716</v>
      </c>
      <c r="F9" s="17" t="s">
        <v>855</v>
      </c>
      <c r="G9" s="18" t="s">
        <v>856</v>
      </c>
      <c r="H9" s="11" t="s">
        <v>60</v>
      </c>
      <c r="I9" s="11" t="s">
        <v>61</v>
      </c>
      <c r="J9" s="3"/>
    </row>
    <row r="10" spans="1:11" ht="15" x14ac:dyDescent="0.35">
      <c r="A10" s="11">
        <v>52</v>
      </c>
      <c r="B10" s="11" t="s">
        <v>62</v>
      </c>
      <c r="C10" s="17" t="s">
        <v>63</v>
      </c>
      <c r="D10" s="17" t="s">
        <v>64</v>
      </c>
      <c r="E10" s="18" t="s">
        <v>65</v>
      </c>
      <c r="F10" s="17" t="s">
        <v>977</v>
      </c>
      <c r="G10" s="18" t="s">
        <v>65</v>
      </c>
      <c r="H10" s="11" t="s">
        <v>66</v>
      </c>
      <c r="I10" s="11" t="s">
        <v>57</v>
      </c>
      <c r="J10" s="3"/>
    </row>
    <row r="11" spans="1:11" ht="15" x14ac:dyDescent="0.35">
      <c r="A11" s="11">
        <v>60</v>
      </c>
      <c r="B11" s="11" t="s">
        <v>67</v>
      </c>
      <c r="C11" s="17" t="s">
        <v>68</v>
      </c>
      <c r="D11" s="17" t="s">
        <v>69</v>
      </c>
      <c r="E11" s="18" t="s">
        <v>70</v>
      </c>
      <c r="F11" s="17" t="s">
        <v>857</v>
      </c>
      <c r="G11" s="18" t="s">
        <v>808</v>
      </c>
      <c r="H11" s="11" t="s">
        <v>71</v>
      </c>
      <c r="I11" s="11" t="s">
        <v>72</v>
      </c>
      <c r="J11" s="3"/>
    </row>
    <row r="12" spans="1:11" ht="15" x14ac:dyDescent="0.35">
      <c r="A12" s="11">
        <v>61</v>
      </c>
      <c r="B12" s="11" t="s">
        <v>73</v>
      </c>
      <c r="C12" t="s">
        <v>978</v>
      </c>
      <c r="D12" s="17" t="s">
        <v>979</v>
      </c>
      <c r="E12" s="18" t="s">
        <v>980</v>
      </c>
      <c r="F12" s="17" t="s">
        <v>981</v>
      </c>
      <c r="G12" s="18" t="s">
        <v>982</v>
      </c>
      <c r="H12" s="11" t="s">
        <v>74</v>
      </c>
      <c r="I12" s="11" t="s">
        <v>75</v>
      </c>
      <c r="J12" s="3"/>
    </row>
    <row r="13" spans="1:11" ht="15" x14ac:dyDescent="0.35">
      <c r="A13" s="11">
        <v>70</v>
      </c>
      <c r="B13" s="11" t="s">
        <v>76</v>
      </c>
      <c r="C13" s="17" t="s">
        <v>77</v>
      </c>
      <c r="D13" s="17" t="s">
        <v>78</v>
      </c>
      <c r="E13" s="18" t="s">
        <v>79</v>
      </c>
      <c r="F13" s="17" t="s">
        <v>858</v>
      </c>
      <c r="G13" s="18" t="s">
        <v>859</v>
      </c>
      <c r="H13" s="11" t="s">
        <v>80</v>
      </c>
      <c r="I13" s="11" t="s">
        <v>81</v>
      </c>
      <c r="J13" s="3"/>
    </row>
    <row r="14" spans="1:11" ht="15" x14ac:dyDescent="0.35">
      <c r="A14" s="11">
        <v>80</v>
      </c>
      <c r="B14" s="11" t="s">
        <v>82</v>
      </c>
      <c r="C14" s="17" t="s">
        <v>983</v>
      </c>
      <c r="D14" s="17" t="s">
        <v>984</v>
      </c>
      <c r="E14" s="18" t="s">
        <v>985</v>
      </c>
      <c r="F14" s="17" t="s">
        <v>986</v>
      </c>
      <c r="G14" s="18" t="s">
        <v>987</v>
      </c>
      <c r="H14" s="11" t="s">
        <v>83</v>
      </c>
      <c r="I14" s="11" t="s">
        <v>84</v>
      </c>
      <c r="J14" s="3"/>
    </row>
    <row r="15" spans="1:11" ht="15" x14ac:dyDescent="0.35">
      <c r="A15" s="11">
        <v>90</v>
      </c>
      <c r="B15" s="11" t="s">
        <v>85</v>
      </c>
      <c r="C15" s="17" t="s">
        <v>86</v>
      </c>
      <c r="D15" s="17" t="s">
        <v>87</v>
      </c>
      <c r="E15" s="18" t="s">
        <v>88</v>
      </c>
      <c r="F15" s="17" t="s">
        <v>817</v>
      </c>
      <c r="G15" s="17" t="s">
        <v>817</v>
      </c>
      <c r="H15" s="11" t="s">
        <v>89</v>
      </c>
      <c r="I15" s="11" t="s">
        <v>90</v>
      </c>
      <c r="J15" s="3"/>
    </row>
    <row r="16" spans="1:11" ht="15" x14ac:dyDescent="0.35">
      <c r="A16" s="11">
        <v>92</v>
      </c>
      <c r="B16" s="11" t="s">
        <v>91</v>
      </c>
      <c r="C16" s="17" t="s">
        <v>717</v>
      </c>
      <c r="D16" s="17" t="s">
        <v>92</v>
      </c>
      <c r="E16" s="18" t="s">
        <v>93</v>
      </c>
      <c r="F16" s="17" t="s">
        <v>988</v>
      </c>
      <c r="G16" s="18" t="s">
        <v>989</v>
      </c>
      <c r="H16" s="11" t="s">
        <v>94</v>
      </c>
      <c r="I16" s="11" t="s">
        <v>95</v>
      </c>
      <c r="J16" s="3"/>
    </row>
    <row r="17" spans="1:10" ht="15" x14ac:dyDescent="0.35">
      <c r="A17" s="11">
        <v>93</v>
      </c>
      <c r="B17" s="11" t="s">
        <v>96</v>
      </c>
      <c r="C17" s="17" t="s">
        <v>97</v>
      </c>
      <c r="D17" s="17" t="s">
        <v>98</v>
      </c>
      <c r="E17" s="18" t="s">
        <v>99</v>
      </c>
      <c r="F17" s="17" t="s">
        <v>809</v>
      </c>
      <c r="G17" s="18" t="s">
        <v>810</v>
      </c>
      <c r="H17" s="11" t="s">
        <v>100</v>
      </c>
      <c r="I17" s="11" t="s">
        <v>90</v>
      </c>
      <c r="J17" s="3"/>
    </row>
    <row r="18" spans="1:10" ht="15" x14ac:dyDescent="0.35">
      <c r="A18" s="11">
        <v>94</v>
      </c>
      <c r="B18" s="11" t="s">
        <v>101</v>
      </c>
      <c r="C18" s="17" t="s">
        <v>990</v>
      </c>
      <c r="D18" s="17" t="s">
        <v>991</v>
      </c>
      <c r="E18" s="18" t="s">
        <v>992</v>
      </c>
      <c r="F18" s="17" t="s">
        <v>993</v>
      </c>
      <c r="G18" s="18" t="s">
        <v>994</v>
      </c>
      <c r="H18" s="11" t="s">
        <v>103</v>
      </c>
      <c r="I18" s="11" t="s">
        <v>104</v>
      </c>
      <c r="J18" s="3"/>
    </row>
    <row r="19" spans="1:10" ht="15" x14ac:dyDescent="0.35">
      <c r="A19" s="11">
        <v>95</v>
      </c>
      <c r="B19" s="11" t="s">
        <v>105</v>
      </c>
      <c r="C19" s="17" t="s">
        <v>718</v>
      </c>
      <c r="D19" s="17" t="s">
        <v>719</v>
      </c>
      <c r="E19" s="18" t="s">
        <v>720</v>
      </c>
      <c r="F19" s="17" t="s">
        <v>860</v>
      </c>
      <c r="G19" s="18" t="s">
        <v>995</v>
      </c>
      <c r="H19" s="11" t="s">
        <v>106</v>
      </c>
      <c r="I19" s="11" t="s">
        <v>107</v>
      </c>
      <c r="J19" s="3"/>
    </row>
    <row r="20" spans="1:10" ht="15" x14ac:dyDescent="0.35">
      <c r="A20" s="11">
        <v>97</v>
      </c>
      <c r="B20" s="11" t="s">
        <v>108</v>
      </c>
      <c r="C20" s="17" t="s">
        <v>109</v>
      </c>
      <c r="D20" s="17" t="s">
        <v>110</v>
      </c>
      <c r="E20" s="12" t="s">
        <v>111</v>
      </c>
      <c r="F20" s="17" t="s">
        <v>996</v>
      </c>
      <c r="G20" s="18" t="s">
        <v>997</v>
      </c>
      <c r="H20" s="11" t="s">
        <v>112</v>
      </c>
      <c r="I20" s="11" t="s">
        <v>113</v>
      </c>
      <c r="J20" s="3"/>
    </row>
    <row r="21" spans="1:10" ht="15" x14ac:dyDescent="0.35">
      <c r="A21" s="11">
        <v>100</v>
      </c>
      <c r="B21" s="11" t="s">
        <v>114</v>
      </c>
      <c r="C21" s="17" t="s">
        <v>721</v>
      </c>
      <c r="D21" s="17" t="s">
        <v>722</v>
      </c>
      <c r="E21" s="18" t="s">
        <v>723</v>
      </c>
      <c r="F21" s="17" t="s">
        <v>861</v>
      </c>
      <c r="G21" s="18" t="s">
        <v>862</v>
      </c>
      <c r="H21" s="11" t="s">
        <v>116</v>
      </c>
      <c r="I21" s="11" t="s">
        <v>117</v>
      </c>
      <c r="J21" s="3"/>
    </row>
    <row r="22" spans="1:10" ht="15" x14ac:dyDescent="0.35">
      <c r="A22" s="11">
        <v>101</v>
      </c>
      <c r="B22" s="11" t="s">
        <v>118</v>
      </c>
      <c r="C22" s="17" t="s">
        <v>119</v>
      </c>
      <c r="D22" s="17" t="s">
        <v>120</v>
      </c>
      <c r="E22" s="18" t="s">
        <v>121</v>
      </c>
      <c r="F22" s="17" t="s">
        <v>998</v>
      </c>
      <c r="G22" s="18" t="s">
        <v>999</v>
      </c>
      <c r="H22" s="11" t="s">
        <v>122</v>
      </c>
      <c r="I22" s="11" t="s">
        <v>123</v>
      </c>
      <c r="J22" s="3"/>
    </row>
    <row r="23" spans="1:10" ht="15" x14ac:dyDescent="0.35">
      <c r="A23" s="11">
        <v>110</v>
      </c>
      <c r="B23" s="11" t="s">
        <v>124</v>
      </c>
      <c r="C23" s="17" t="s">
        <v>125</v>
      </c>
      <c r="D23" s="17" t="s">
        <v>126</v>
      </c>
      <c r="E23" s="18" t="s">
        <v>127</v>
      </c>
      <c r="F23" s="19" t="s">
        <v>811</v>
      </c>
      <c r="G23" s="18" t="s">
        <v>812</v>
      </c>
      <c r="H23" s="11" t="s">
        <v>128</v>
      </c>
      <c r="I23" s="11" t="s">
        <v>129</v>
      </c>
      <c r="J23" s="3"/>
    </row>
    <row r="24" spans="1:10" ht="15" x14ac:dyDescent="0.35">
      <c r="A24" s="11">
        <v>120</v>
      </c>
      <c r="B24" s="11" t="s">
        <v>130</v>
      </c>
      <c r="C24" s="17" t="s">
        <v>131</v>
      </c>
      <c r="D24" s="17" t="s">
        <v>132</v>
      </c>
      <c r="E24" s="18" t="s">
        <v>133</v>
      </c>
      <c r="F24" s="17" t="s">
        <v>1000</v>
      </c>
      <c r="G24" s="18" t="s">
        <v>863</v>
      </c>
      <c r="H24" s="11" t="s">
        <v>134</v>
      </c>
      <c r="I24" s="11" t="s">
        <v>135</v>
      </c>
      <c r="J24" s="3"/>
    </row>
    <row r="25" spans="1:10" ht="15" x14ac:dyDescent="0.35">
      <c r="A25" s="11">
        <v>130</v>
      </c>
      <c r="B25" s="11" t="s">
        <v>136</v>
      </c>
      <c r="C25" s="17" t="s">
        <v>1001</v>
      </c>
      <c r="D25" s="17" t="s">
        <v>758</v>
      </c>
      <c r="E25" s="18" t="s">
        <v>1002</v>
      </c>
      <c r="F25" s="17" t="s">
        <v>1003</v>
      </c>
      <c r="G25" s="18" t="s">
        <v>1004</v>
      </c>
      <c r="H25" s="11" t="s">
        <v>137</v>
      </c>
      <c r="I25" s="11" t="s">
        <v>138</v>
      </c>
      <c r="J25" s="3"/>
    </row>
    <row r="26" spans="1:10" ht="15" x14ac:dyDescent="0.35">
      <c r="A26" s="11">
        <v>140</v>
      </c>
      <c r="B26" s="11" t="s">
        <v>139</v>
      </c>
      <c r="C26" s="17" t="s">
        <v>724</v>
      </c>
      <c r="D26" s="17" t="s">
        <v>725</v>
      </c>
      <c r="E26" s="18" t="s">
        <v>726</v>
      </c>
      <c r="F26" s="17" t="s">
        <v>864</v>
      </c>
      <c r="G26" s="18" t="s">
        <v>865</v>
      </c>
      <c r="H26" s="11" t="s">
        <v>140</v>
      </c>
      <c r="I26" s="11" t="s">
        <v>141</v>
      </c>
      <c r="J26" s="3"/>
    </row>
    <row r="27" spans="1:10" ht="15" x14ac:dyDescent="0.35">
      <c r="A27" s="11">
        <v>150</v>
      </c>
      <c r="B27" s="11" t="s">
        <v>142</v>
      </c>
      <c r="C27" s="17" t="s">
        <v>143</v>
      </c>
      <c r="D27" s="17" t="s">
        <v>144</v>
      </c>
      <c r="E27" s="18" t="s">
        <v>145</v>
      </c>
      <c r="F27" s="17" t="s">
        <v>866</v>
      </c>
      <c r="G27" s="18" t="s">
        <v>867</v>
      </c>
      <c r="H27" s="11" t="s">
        <v>146</v>
      </c>
      <c r="I27" s="11" t="s">
        <v>147</v>
      </c>
      <c r="J27" s="3"/>
    </row>
    <row r="28" spans="1:10" ht="15" x14ac:dyDescent="0.35">
      <c r="A28" s="11">
        <v>151</v>
      </c>
      <c r="B28" s="11" t="s">
        <v>148</v>
      </c>
      <c r="C28" s="17" t="s">
        <v>1005</v>
      </c>
      <c r="D28" s="17" t="s">
        <v>1006</v>
      </c>
      <c r="E28" s="18" t="s">
        <v>1007</v>
      </c>
      <c r="F28" s="17" t="s">
        <v>1008</v>
      </c>
      <c r="G28" s="18" t="s">
        <v>1009</v>
      </c>
      <c r="H28" s="11" t="s">
        <v>149</v>
      </c>
      <c r="I28" s="11" t="s">
        <v>147</v>
      </c>
      <c r="J28" s="3"/>
    </row>
    <row r="29" spans="1:10" ht="15" x14ac:dyDescent="0.35">
      <c r="A29" s="11">
        <v>160</v>
      </c>
      <c r="B29" s="11" t="s">
        <v>150</v>
      </c>
      <c r="C29" s="17" t="s">
        <v>151</v>
      </c>
      <c r="D29" s="17" t="s">
        <v>152</v>
      </c>
      <c r="E29" s="18" t="s">
        <v>153</v>
      </c>
      <c r="F29" s="17" t="s">
        <v>813</v>
      </c>
      <c r="G29" s="18" t="s">
        <v>814</v>
      </c>
      <c r="H29" s="11" t="s">
        <v>154</v>
      </c>
      <c r="I29" s="11" t="s">
        <v>155</v>
      </c>
      <c r="J29" s="3"/>
    </row>
    <row r="30" spans="1:10" ht="15" x14ac:dyDescent="0.35">
      <c r="A30" s="11">
        <v>161</v>
      </c>
      <c r="B30" s="11" t="s">
        <v>156</v>
      </c>
      <c r="C30" s="17" t="s">
        <v>157</v>
      </c>
      <c r="D30" s="17" t="s">
        <v>158</v>
      </c>
      <c r="E30" s="18" t="s">
        <v>727</v>
      </c>
      <c r="F30" s="17" t="s">
        <v>1010</v>
      </c>
      <c r="G30" s="18" t="s">
        <v>1011</v>
      </c>
      <c r="H30" s="11" t="s">
        <v>159</v>
      </c>
      <c r="I30" s="11" t="s">
        <v>155</v>
      </c>
      <c r="J30" s="3"/>
    </row>
    <row r="31" spans="1:10" ht="15" x14ac:dyDescent="0.35">
      <c r="A31" s="11">
        <v>162</v>
      </c>
      <c r="B31" s="11" t="s">
        <v>160</v>
      </c>
      <c r="C31" s="17" t="s">
        <v>161</v>
      </c>
      <c r="D31" s="17" t="s">
        <v>162</v>
      </c>
      <c r="E31" s="18" t="s">
        <v>163</v>
      </c>
      <c r="F31" s="17" t="s">
        <v>1012</v>
      </c>
      <c r="G31" s="18" t="s">
        <v>1013</v>
      </c>
      <c r="H31" s="11" t="s">
        <v>164</v>
      </c>
      <c r="I31" s="11" t="s">
        <v>165</v>
      </c>
      <c r="J31" s="3"/>
    </row>
    <row r="32" spans="1:10" ht="15" x14ac:dyDescent="0.35">
      <c r="A32" s="11">
        <v>170</v>
      </c>
      <c r="B32" s="11" t="s">
        <v>166</v>
      </c>
      <c r="C32" s="17" t="s">
        <v>167</v>
      </c>
      <c r="D32" s="17" t="s">
        <v>168</v>
      </c>
      <c r="E32" s="18" t="s">
        <v>728</v>
      </c>
      <c r="F32" s="17" t="s">
        <v>815</v>
      </c>
      <c r="G32" s="12" t="s">
        <v>816</v>
      </c>
      <c r="H32" s="11" t="s">
        <v>169</v>
      </c>
      <c r="I32" s="11" t="s">
        <v>170</v>
      </c>
      <c r="J32" s="3"/>
    </row>
    <row r="33" spans="1:10" ht="15" x14ac:dyDescent="0.35">
      <c r="A33" s="11">
        <v>171</v>
      </c>
      <c r="B33" s="11" t="s">
        <v>171</v>
      </c>
      <c r="C33" s="17" t="s">
        <v>1014</v>
      </c>
      <c r="D33" s="17" t="s">
        <v>1015</v>
      </c>
      <c r="E33" s="18" t="s">
        <v>1016</v>
      </c>
      <c r="F33" s="17" t="s">
        <v>868</v>
      </c>
      <c r="G33" s="18" t="s">
        <v>869</v>
      </c>
      <c r="H33" s="11" t="s">
        <v>173</v>
      </c>
      <c r="I33" s="11" t="s">
        <v>170</v>
      </c>
      <c r="J33" s="3"/>
    </row>
    <row r="34" spans="1:10" ht="15" x14ac:dyDescent="0.35">
      <c r="A34" s="11">
        <v>172</v>
      </c>
      <c r="B34" s="11" t="s">
        <v>174</v>
      </c>
      <c r="C34" s="17" t="s">
        <v>1017</v>
      </c>
      <c r="D34" s="17" t="s">
        <v>1018</v>
      </c>
      <c r="E34" s="12" t="s">
        <v>1019</v>
      </c>
      <c r="F34" s="20" t="s">
        <v>1020</v>
      </c>
      <c r="G34" s="21" t="s">
        <v>1021</v>
      </c>
      <c r="H34" s="11" t="s">
        <v>175</v>
      </c>
      <c r="I34" s="11" t="s">
        <v>176</v>
      </c>
      <c r="J34" s="3"/>
    </row>
    <row r="35" spans="1:10" ht="15" x14ac:dyDescent="0.35">
      <c r="A35" s="11">
        <v>180</v>
      </c>
      <c r="B35" s="11" t="s">
        <v>177</v>
      </c>
      <c r="C35" s="17" t="s">
        <v>729</v>
      </c>
      <c r="D35" s="17" t="s">
        <v>730</v>
      </c>
      <c r="E35" s="18" t="s">
        <v>731</v>
      </c>
      <c r="F35" s="17" t="s">
        <v>870</v>
      </c>
      <c r="G35" s="18" t="s">
        <v>871</v>
      </c>
      <c r="H35" s="11" t="s">
        <v>178</v>
      </c>
      <c r="I35" s="11" t="s">
        <v>179</v>
      </c>
      <c r="J35" s="3"/>
    </row>
    <row r="36" spans="1:10" ht="15.6" thickBot="1" x14ac:dyDescent="0.4">
      <c r="A36" s="11">
        <v>190</v>
      </c>
      <c r="B36" s="11" t="s">
        <v>180</v>
      </c>
      <c r="C36" s="17" t="s">
        <v>732</v>
      </c>
      <c r="D36" s="17" t="s">
        <v>181</v>
      </c>
      <c r="E36" s="22" t="s">
        <v>733</v>
      </c>
      <c r="F36" s="17" t="s">
        <v>1022</v>
      </c>
      <c r="G36" s="23" t="s">
        <v>872</v>
      </c>
      <c r="H36" s="11" t="s">
        <v>182</v>
      </c>
      <c r="I36" s="11" t="s">
        <v>183</v>
      </c>
      <c r="J36" s="3"/>
    </row>
    <row r="37" spans="1:10" ht="15" x14ac:dyDescent="0.35">
      <c r="A37" s="11">
        <v>200</v>
      </c>
      <c r="B37" s="11" t="s">
        <v>184</v>
      </c>
      <c r="C37" s="17" t="s">
        <v>185</v>
      </c>
      <c r="D37" s="17" t="s">
        <v>186</v>
      </c>
      <c r="E37" s="24" t="s">
        <v>187</v>
      </c>
      <c r="F37" s="17" t="s">
        <v>873</v>
      </c>
      <c r="G37" s="18" t="s">
        <v>874</v>
      </c>
      <c r="H37" s="11" t="s">
        <v>53</v>
      </c>
      <c r="I37" s="11" t="s">
        <v>188</v>
      </c>
      <c r="J37" s="3"/>
    </row>
    <row r="38" spans="1:10" ht="15" x14ac:dyDescent="0.35">
      <c r="A38" s="11">
        <v>210</v>
      </c>
      <c r="B38" s="11" t="s">
        <v>189</v>
      </c>
      <c r="C38" s="17" t="s">
        <v>190</v>
      </c>
      <c r="D38" s="17" t="s">
        <v>191</v>
      </c>
      <c r="E38" s="24" t="s">
        <v>192</v>
      </c>
      <c r="F38" s="17" t="s">
        <v>1023</v>
      </c>
      <c r="G38" s="18" t="s">
        <v>1024</v>
      </c>
      <c r="H38" s="11" t="s">
        <v>193</v>
      </c>
      <c r="I38" s="11" t="s">
        <v>194</v>
      </c>
      <c r="J38" s="3"/>
    </row>
    <row r="39" spans="1:10" ht="15" x14ac:dyDescent="0.35">
      <c r="A39" s="11">
        <v>220</v>
      </c>
      <c r="B39" s="11" t="s">
        <v>195</v>
      </c>
      <c r="C39" s="17" t="s">
        <v>1025</v>
      </c>
      <c r="D39" s="17" t="s">
        <v>1026</v>
      </c>
      <c r="E39" s="25" t="s">
        <v>1027</v>
      </c>
      <c r="F39" s="17" t="s">
        <v>875</v>
      </c>
      <c r="G39" s="18" t="s">
        <v>876</v>
      </c>
      <c r="H39" s="11" t="s">
        <v>197</v>
      </c>
      <c r="I39" s="11" t="s">
        <v>198</v>
      </c>
      <c r="J39" s="3"/>
    </row>
    <row r="40" spans="1:10" ht="15" x14ac:dyDescent="0.35">
      <c r="A40" s="11">
        <v>230</v>
      </c>
      <c r="B40" s="11" t="s">
        <v>199</v>
      </c>
      <c r="C40" s="17" t="s">
        <v>734</v>
      </c>
      <c r="D40" s="17" t="s">
        <v>200</v>
      </c>
      <c r="E40" s="18" t="s">
        <v>735</v>
      </c>
      <c r="F40" s="18" t="s">
        <v>1028</v>
      </c>
      <c r="G40" s="18" t="s">
        <v>1029</v>
      </c>
      <c r="H40" s="11" t="s">
        <v>201</v>
      </c>
      <c r="I40" s="11" t="s">
        <v>202</v>
      </c>
      <c r="J40" s="3"/>
    </row>
    <row r="41" spans="1:10" ht="15" x14ac:dyDescent="0.35">
      <c r="A41" s="11">
        <v>231</v>
      </c>
      <c r="B41" s="11" t="s">
        <v>203</v>
      </c>
      <c r="C41" s="17" t="s">
        <v>204</v>
      </c>
      <c r="D41" s="17" t="s">
        <v>205</v>
      </c>
      <c r="E41" s="18" t="s">
        <v>206</v>
      </c>
      <c r="F41" s="17" t="s">
        <v>818</v>
      </c>
      <c r="G41" s="18" t="s">
        <v>819</v>
      </c>
      <c r="H41" s="11" t="s">
        <v>207</v>
      </c>
      <c r="I41" s="11" t="s">
        <v>202</v>
      </c>
      <c r="J41" s="3"/>
    </row>
    <row r="42" spans="1:10" ht="15" x14ac:dyDescent="0.35">
      <c r="A42" s="11">
        <v>240</v>
      </c>
      <c r="B42" s="11" t="s">
        <v>208</v>
      </c>
      <c r="C42" s="17" t="s">
        <v>209</v>
      </c>
      <c r="D42" s="17" t="s">
        <v>210</v>
      </c>
      <c r="E42" s="26" t="s">
        <v>211</v>
      </c>
      <c r="F42" s="17" t="s">
        <v>877</v>
      </c>
      <c r="G42" s="18" t="s">
        <v>878</v>
      </c>
      <c r="H42" s="11" t="s">
        <v>212</v>
      </c>
      <c r="I42" s="11" t="s">
        <v>213</v>
      </c>
      <c r="J42" s="3"/>
    </row>
    <row r="43" spans="1:10" ht="15" x14ac:dyDescent="0.35">
      <c r="A43" s="11">
        <v>250</v>
      </c>
      <c r="B43" s="11" t="s">
        <v>214</v>
      </c>
      <c r="C43" s="17" t="s">
        <v>736</v>
      </c>
      <c r="D43" s="17" t="s">
        <v>526</v>
      </c>
      <c r="E43" s="24" t="s">
        <v>737</v>
      </c>
      <c r="F43" s="17" t="s">
        <v>879</v>
      </c>
      <c r="G43" s="18" t="s">
        <v>880</v>
      </c>
      <c r="H43" s="11" t="s">
        <v>216</v>
      </c>
      <c r="I43" s="11" t="s">
        <v>217</v>
      </c>
      <c r="J43" s="3"/>
    </row>
    <row r="44" spans="1:10" ht="15" x14ac:dyDescent="0.35">
      <c r="A44" s="11">
        <v>260</v>
      </c>
      <c r="B44" s="11" t="s">
        <v>218</v>
      </c>
      <c r="C44" s="17" t="s">
        <v>1030</v>
      </c>
      <c r="D44" s="17" t="s">
        <v>471</v>
      </c>
      <c r="E44" s="12" t="s">
        <v>1031</v>
      </c>
      <c r="F44" s="17" t="s">
        <v>881</v>
      </c>
      <c r="G44" s="23" t="s">
        <v>882</v>
      </c>
      <c r="H44" s="11" t="s">
        <v>219</v>
      </c>
      <c r="I44" s="11" t="s">
        <v>220</v>
      </c>
      <c r="J44" s="3"/>
    </row>
    <row r="45" spans="1:10" ht="15" x14ac:dyDescent="0.35">
      <c r="A45" s="11">
        <v>271</v>
      </c>
      <c r="B45" s="11" t="s">
        <v>221</v>
      </c>
      <c r="C45" s="17" t="s">
        <v>222</v>
      </c>
      <c r="D45" s="17" t="s">
        <v>223</v>
      </c>
      <c r="E45" s="18" t="s">
        <v>224</v>
      </c>
      <c r="F45" s="17" t="s">
        <v>820</v>
      </c>
      <c r="G45" s="18" t="s">
        <v>821</v>
      </c>
      <c r="H45" s="11" t="s">
        <v>225</v>
      </c>
      <c r="I45" s="11" t="s">
        <v>226</v>
      </c>
      <c r="J45" s="3"/>
    </row>
    <row r="46" spans="1:10" ht="15" x14ac:dyDescent="0.35">
      <c r="A46" s="11">
        <v>272</v>
      </c>
      <c r="B46" s="11" t="s">
        <v>227</v>
      </c>
      <c r="C46" s="17" t="s">
        <v>228</v>
      </c>
      <c r="D46" s="17" t="s">
        <v>229</v>
      </c>
      <c r="E46" s="18" t="s">
        <v>230</v>
      </c>
      <c r="F46" s="17" t="s">
        <v>883</v>
      </c>
      <c r="G46" s="18" t="s">
        <v>884</v>
      </c>
      <c r="H46" s="11" t="s">
        <v>231</v>
      </c>
      <c r="I46" s="11" t="s">
        <v>232</v>
      </c>
      <c r="J46" s="3"/>
    </row>
    <row r="47" spans="1:10" ht="15" x14ac:dyDescent="0.35">
      <c r="A47" s="11">
        <v>273</v>
      </c>
      <c r="B47" s="11" t="s">
        <v>233</v>
      </c>
      <c r="C47" s="17" t="s">
        <v>234</v>
      </c>
      <c r="D47" s="17" t="s">
        <v>235</v>
      </c>
      <c r="E47" s="12" t="s">
        <v>236</v>
      </c>
      <c r="F47" s="17" t="s">
        <v>1032</v>
      </c>
      <c r="G47" s="18" t="s">
        <v>1033</v>
      </c>
      <c r="H47" s="11" t="s">
        <v>237</v>
      </c>
      <c r="I47" s="11" t="s">
        <v>238</v>
      </c>
      <c r="J47" s="3"/>
    </row>
    <row r="48" spans="1:10" ht="15" x14ac:dyDescent="0.35">
      <c r="A48" s="11">
        <v>274</v>
      </c>
      <c r="B48" s="11" t="s">
        <v>239</v>
      </c>
      <c r="C48" s="17" t="s">
        <v>240</v>
      </c>
      <c r="D48" s="17" t="s">
        <v>172</v>
      </c>
      <c r="E48" s="18" t="s">
        <v>241</v>
      </c>
      <c r="F48" s="17" t="s">
        <v>885</v>
      </c>
      <c r="G48" s="18" t="s">
        <v>886</v>
      </c>
      <c r="H48" s="11" t="s">
        <v>242</v>
      </c>
      <c r="I48" s="11" t="s">
        <v>243</v>
      </c>
      <c r="J48" s="3"/>
    </row>
    <row r="49" spans="1:10" ht="15" x14ac:dyDescent="0.35">
      <c r="A49" s="11">
        <v>275</v>
      </c>
      <c r="B49" s="11" t="s">
        <v>244</v>
      </c>
      <c r="C49" s="17" t="s">
        <v>245</v>
      </c>
      <c r="D49" s="17" t="s">
        <v>246</v>
      </c>
      <c r="E49" s="18" t="s">
        <v>247</v>
      </c>
      <c r="F49" s="17" t="s">
        <v>1034</v>
      </c>
      <c r="G49" s="18" t="s">
        <v>1035</v>
      </c>
      <c r="H49" s="11" t="s">
        <v>248</v>
      </c>
      <c r="I49" s="11" t="s">
        <v>249</v>
      </c>
      <c r="J49" s="3"/>
    </row>
    <row r="50" spans="1:10" ht="15" x14ac:dyDescent="0.35">
      <c r="A50" s="11">
        <v>280</v>
      </c>
      <c r="B50" s="11" t="s">
        <v>250</v>
      </c>
      <c r="C50" s="17" t="s">
        <v>738</v>
      </c>
      <c r="D50" s="17" t="s">
        <v>251</v>
      </c>
      <c r="E50" s="18" t="s">
        <v>252</v>
      </c>
      <c r="F50" s="17" t="s">
        <v>887</v>
      </c>
      <c r="G50" s="18" t="s">
        <v>888</v>
      </c>
      <c r="H50" s="11" t="s">
        <v>253</v>
      </c>
      <c r="I50" s="11" t="s">
        <v>254</v>
      </c>
      <c r="J50" s="3"/>
    </row>
    <row r="51" spans="1:10" ht="29.4" x14ac:dyDescent="0.35">
      <c r="A51" s="11">
        <v>290</v>
      </c>
      <c r="B51" s="11" t="s">
        <v>255</v>
      </c>
      <c r="C51" s="17" t="s">
        <v>739</v>
      </c>
      <c r="D51" s="17" t="s">
        <v>740</v>
      </c>
      <c r="E51" s="18" t="s">
        <v>741</v>
      </c>
      <c r="F51" s="27" t="s">
        <v>889</v>
      </c>
      <c r="G51" s="28" t="s">
        <v>890</v>
      </c>
      <c r="H51" s="11" t="s">
        <v>256</v>
      </c>
      <c r="I51" s="11" t="s">
        <v>257</v>
      </c>
      <c r="J51" s="3"/>
    </row>
    <row r="52" spans="1:10" ht="15" x14ac:dyDescent="0.35">
      <c r="A52" s="11">
        <v>300</v>
      </c>
      <c r="B52" s="11" t="s">
        <v>258</v>
      </c>
      <c r="C52" s="17" t="s">
        <v>259</v>
      </c>
      <c r="D52" s="17" t="s">
        <v>260</v>
      </c>
      <c r="E52" s="18" t="s">
        <v>261</v>
      </c>
      <c r="F52" s="17" t="s">
        <v>891</v>
      </c>
      <c r="G52" s="18" t="s">
        <v>892</v>
      </c>
      <c r="H52" s="11" t="s">
        <v>262</v>
      </c>
      <c r="I52" s="11" t="s">
        <v>263</v>
      </c>
      <c r="J52" s="3"/>
    </row>
    <row r="53" spans="1:10" ht="15" x14ac:dyDescent="0.35">
      <c r="A53" s="11">
        <v>301</v>
      </c>
      <c r="B53" s="11" t="s">
        <v>264</v>
      </c>
      <c r="C53" s="17" t="s">
        <v>265</v>
      </c>
      <c r="D53" s="17" t="s">
        <v>266</v>
      </c>
      <c r="E53" s="18" t="s">
        <v>267</v>
      </c>
      <c r="F53" s="17" t="s">
        <v>893</v>
      </c>
      <c r="G53" s="29" t="s">
        <v>1036</v>
      </c>
      <c r="H53" s="11" t="s">
        <v>268</v>
      </c>
      <c r="I53" s="11" t="s">
        <v>269</v>
      </c>
      <c r="J53" s="3"/>
    </row>
    <row r="54" spans="1:10" ht="15" x14ac:dyDescent="0.35">
      <c r="A54" s="11">
        <v>310</v>
      </c>
      <c r="B54" s="11" t="s">
        <v>270</v>
      </c>
      <c r="C54" s="17" t="s">
        <v>271</v>
      </c>
      <c r="D54" s="17" t="s">
        <v>272</v>
      </c>
      <c r="E54" s="18" t="s">
        <v>273</v>
      </c>
      <c r="F54" s="17" t="s">
        <v>1037</v>
      </c>
      <c r="G54" s="18" t="s">
        <v>1038</v>
      </c>
      <c r="H54" s="11" t="s">
        <v>274</v>
      </c>
      <c r="I54" s="11" t="s">
        <v>275</v>
      </c>
      <c r="J54" s="3"/>
    </row>
    <row r="55" spans="1:10" ht="15" x14ac:dyDescent="0.35">
      <c r="A55" s="11">
        <v>320</v>
      </c>
      <c r="B55" s="11" t="s">
        <v>276</v>
      </c>
      <c r="C55" s="17" t="s">
        <v>742</v>
      </c>
      <c r="D55" s="17" t="s">
        <v>743</v>
      </c>
      <c r="E55" s="18" t="s">
        <v>744</v>
      </c>
      <c r="F55" s="17" t="s">
        <v>894</v>
      </c>
      <c r="G55" s="18" t="s">
        <v>895</v>
      </c>
      <c r="H55" s="11" t="s">
        <v>277</v>
      </c>
      <c r="I55" s="11" t="s">
        <v>278</v>
      </c>
      <c r="J55" s="3"/>
    </row>
    <row r="56" spans="1:10" ht="15" x14ac:dyDescent="0.35">
      <c r="A56" s="11">
        <v>330</v>
      </c>
      <c r="B56" s="11" t="s">
        <v>279</v>
      </c>
      <c r="C56" s="17" t="s">
        <v>745</v>
      </c>
      <c r="D56" s="17" t="s">
        <v>746</v>
      </c>
      <c r="E56" s="18" t="s">
        <v>747</v>
      </c>
      <c r="F56" s="17" t="s">
        <v>1039</v>
      </c>
      <c r="G56" s="18" t="s">
        <v>1040</v>
      </c>
      <c r="H56" s="11" t="s">
        <v>280</v>
      </c>
      <c r="I56" s="11" t="s">
        <v>281</v>
      </c>
      <c r="J56" s="3"/>
    </row>
    <row r="57" spans="1:10" ht="15" x14ac:dyDescent="0.35">
      <c r="A57" s="11">
        <v>340</v>
      </c>
      <c r="B57" s="11" t="s">
        <v>282</v>
      </c>
      <c r="C57" s="17" t="s">
        <v>283</v>
      </c>
      <c r="D57" s="17" t="s">
        <v>284</v>
      </c>
      <c r="E57" s="18" t="s">
        <v>748</v>
      </c>
      <c r="F57" s="17" t="s">
        <v>822</v>
      </c>
      <c r="G57" s="18" t="s">
        <v>896</v>
      </c>
      <c r="H57" s="11" t="s">
        <v>285</v>
      </c>
      <c r="I57" s="11" t="s">
        <v>286</v>
      </c>
      <c r="J57" s="3"/>
    </row>
    <row r="58" spans="1:10" ht="15" x14ac:dyDescent="0.35">
      <c r="A58" s="11">
        <v>350</v>
      </c>
      <c r="B58" s="11" t="s">
        <v>287</v>
      </c>
      <c r="C58" s="17" t="s">
        <v>749</v>
      </c>
      <c r="D58" s="17" t="s">
        <v>579</v>
      </c>
      <c r="E58" s="18" t="s">
        <v>750</v>
      </c>
      <c r="F58" s="17" t="s">
        <v>1041</v>
      </c>
      <c r="G58" s="18" t="s">
        <v>1042</v>
      </c>
      <c r="H58" s="11" t="s">
        <v>288</v>
      </c>
      <c r="I58" s="11" t="s">
        <v>289</v>
      </c>
      <c r="J58" s="3"/>
    </row>
    <row r="59" spans="1:10" ht="15" x14ac:dyDescent="0.35">
      <c r="A59" s="11">
        <v>360</v>
      </c>
      <c r="B59" s="11" t="s">
        <v>290</v>
      </c>
      <c r="C59" s="17" t="s">
        <v>291</v>
      </c>
      <c r="D59" s="17" t="s">
        <v>292</v>
      </c>
      <c r="E59" s="18" t="s">
        <v>293</v>
      </c>
      <c r="F59" s="17" t="s">
        <v>897</v>
      </c>
      <c r="G59" s="18" t="s">
        <v>898</v>
      </c>
      <c r="H59" s="11" t="s">
        <v>294</v>
      </c>
      <c r="I59" s="11" t="s">
        <v>295</v>
      </c>
      <c r="J59" s="3"/>
    </row>
    <row r="60" spans="1:10" ht="15" x14ac:dyDescent="0.35">
      <c r="A60" s="11">
        <v>370</v>
      </c>
      <c r="B60" s="11" t="s">
        <v>296</v>
      </c>
      <c r="C60" s="17" t="s">
        <v>297</v>
      </c>
      <c r="D60" s="17" t="s">
        <v>298</v>
      </c>
      <c r="E60" s="18" t="s">
        <v>751</v>
      </c>
      <c r="F60" s="17" t="s">
        <v>1043</v>
      </c>
      <c r="G60" s="18" t="s">
        <v>1044</v>
      </c>
      <c r="H60" s="11" t="s">
        <v>299</v>
      </c>
      <c r="I60" s="11" t="s">
        <v>300</v>
      </c>
      <c r="J60" s="3"/>
    </row>
    <row r="61" spans="1:10" ht="15" x14ac:dyDescent="0.35">
      <c r="A61" s="11">
        <v>371</v>
      </c>
      <c r="B61" s="11" t="s">
        <v>301</v>
      </c>
      <c r="C61" s="17" t="s">
        <v>752</v>
      </c>
      <c r="D61" s="17" t="s">
        <v>753</v>
      </c>
      <c r="E61" s="18" t="s">
        <v>754</v>
      </c>
      <c r="F61" s="17" t="s">
        <v>1045</v>
      </c>
      <c r="G61" s="17" t="s">
        <v>1046</v>
      </c>
      <c r="H61" s="11" t="s">
        <v>302</v>
      </c>
      <c r="I61" s="11" t="s">
        <v>300</v>
      </c>
      <c r="J61" s="3"/>
    </row>
    <row r="62" spans="1:10" ht="15" x14ac:dyDescent="0.35">
      <c r="A62" s="11">
        <v>380</v>
      </c>
      <c r="B62" s="11" t="s">
        <v>303</v>
      </c>
      <c r="C62" s="17" t="s">
        <v>823</v>
      </c>
      <c r="D62" s="17" t="s">
        <v>824</v>
      </c>
      <c r="E62" s="18" t="s">
        <v>825</v>
      </c>
      <c r="F62" s="13" t="s">
        <v>1047</v>
      </c>
      <c r="G62" s="18" t="s">
        <v>1048</v>
      </c>
      <c r="H62" s="11" t="s">
        <v>304</v>
      </c>
      <c r="I62" s="11" t="s">
        <v>305</v>
      </c>
      <c r="J62" s="3"/>
    </row>
    <row r="63" spans="1:10" ht="15" x14ac:dyDescent="0.35">
      <c r="A63" s="11">
        <v>390</v>
      </c>
      <c r="B63" s="11" t="s">
        <v>306</v>
      </c>
      <c r="C63" s="17" t="s">
        <v>755</v>
      </c>
      <c r="D63" s="17" t="s">
        <v>1049</v>
      </c>
      <c r="E63" s="18" t="s">
        <v>756</v>
      </c>
      <c r="F63" s="17" t="s">
        <v>826</v>
      </c>
      <c r="G63" s="18" t="s">
        <v>1050</v>
      </c>
      <c r="H63" s="11" t="s">
        <v>307</v>
      </c>
      <c r="I63" s="11" t="s">
        <v>308</v>
      </c>
      <c r="J63" s="3"/>
    </row>
    <row r="64" spans="1:10" ht="15" x14ac:dyDescent="0.35">
      <c r="A64" s="11">
        <v>391</v>
      </c>
      <c r="B64" s="11" t="s">
        <v>309</v>
      </c>
      <c r="C64" s="17" t="s">
        <v>310</v>
      </c>
      <c r="D64" s="17" t="s">
        <v>311</v>
      </c>
      <c r="E64" s="18" t="s">
        <v>312</v>
      </c>
      <c r="F64" s="17" t="s">
        <v>899</v>
      </c>
      <c r="G64" s="18" t="s">
        <v>900</v>
      </c>
      <c r="H64" s="11" t="s">
        <v>313</v>
      </c>
      <c r="I64" s="11" t="s">
        <v>308</v>
      </c>
      <c r="J64" s="3"/>
    </row>
    <row r="65" spans="1:10" ht="15" x14ac:dyDescent="0.35">
      <c r="A65" s="11">
        <v>400</v>
      </c>
      <c r="B65" s="11" t="s">
        <v>314</v>
      </c>
      <c r="C65" s="17" t="s">
        <v>315</v>
      </c>
      <c r="D65" s="17" t="s">
        <v>102</v>
      </c>
      <c r="E65" s="18" t="s">
        <v>316</v>
      </c>
      <c r="F65" s="17" t="s">
        <v>1051</v>
      </c>
      <c r="G65" s="18" t="s">
        <v>1052</v>
      </c>
      <c r="H65" s="11" t="s">
        <v>317</v>
      </c>
      <c r="I65" s="11" t="s">
        <v>318</v>
      </c>
      <c r="J65" s="3"/>
    </row>
    <row r="66" spans="1:10" ht="15" x14ac:dyDescent="0.35">
      <c r="A66" s="11">
        <v>401</v>
      </c>
      <c r="B66" s="11" t="s">
        <v>319</v>
      </c>
      <c r="C66" t="s">
        <v>1053</v>
      </c>
      <c r="D66" s="17" t="s">
        <v>1054</v>
      </c>
      <c r="E66" s="25" t="s">
        <v>1055</v>
      </c>
      <c r="F66" s="17" t="s">
        <v>901</v>
      </c>
      <c r="G66" s="18" t="s">
        <v>1056</v>
      </c>
      <c r="H66" s="11" t="s">
        <v>320</v>
      </c>
      <c r="I66" s="11" t="s">
        <v>318</v>
      </c>
      <c r="J66" s="3"/>
    </row>
    <row r="67" spans="1:10" ht="15" x14ac:dyDescent="0.35">
      <c r="A67" s="11">
        <v>410</v>
      </c>
      <c r="B67" s="11" t="s">
        <v>321</v>
      </c>
      <c r="C67" s="17" t="s">
        <v>1057</v>
      </c>
      <c r="D67" s="17" t="s">
        <v>284</v>
      </c>
      <c r="E67" s="24" t="s">
        <v>1058</v>
      </c>
      <c r="F67" s="17" t="s">
        <v>1059</v>
      </c>
      <c r="G67" s="18" t="s">
        <v>1060</v>
      </c>
      <c r="H67" s="11" t="s">
        <v>322</v>
      </c>
      <c r="I67" s="11" t="s">
        <v>323</v>
      </c>
      <c r="J67" s="3"/>
    </row>
    <row r="68" spans="1:10" ht="15" x14ac:dyDescent="0.35">
      <c r="A68" s="11">
        <v>420</v>
      </c>
      <c r="B68" s="11" t="s">
        <v>324</v>
      </c>
      <c r="C68" t="s">
        <v>1061</v>
      </c>
      <c r="D68" s="17" t="s">
        <v>144</v>
      </c>
      <c r="E68" s="25" t="s">
        <v>1062</v>
      </c>
      <c r="F68" s="17" t="s">
        <v>902</v>
      </c>
      <c r="G68" s="18" t="s">
        <v>903</v>
      </c>
      <c r="H68" s="11" t="s">
        <v>325</v>
      </c>
      <c r="I68" s="11" t="s">
        <v>326</v>
      </c>
      <c r="J68" s="3"/>
    </row>
    <row r="69" spans="1:10" ht="15" x14ac:dyDescent="0.35">
      <c r="A69" s="11">
        <v>430</v>
      </c>
      <c r="B69" s="11" t="s">
        <v>327</v>
      </c>
      <c r="C69" t="s">
        <v>1063</v>
      </c>
      <c r="D69" s="17" t="s">
        <v>397</v>
      </c>
      <c r="E69" t="s">
        <v>1064</v>
      </c>
      <c r="F69" s="17" t="s">
        <v>904</v>
      </c>
      <c r="G69" s="12" t="s">
        <v>905</v>
      </c>
      <c r="H69" s="11" t="s">
        <v>328</v>
      </c>
      <c r="I69" s="11" t="s">
        <v>329</v>
      </c>
      <c r="J69" s="3"/>
    </row>
    <row r="70" spans="1:10" ht="15" x14ac:dyDescent="0.35">
      <c r="A70" s="11">
        <v>440</v>
      </c>
      <c r="B70" s="11" t="s">
        <v>330</v>
      </c>
      <c r="C70" s="17" t="s">
        <v>1065</v>
      </c>
      <c r="D70" s="17" t="s">
        <v>1066</v>
      </c>
      <c r="E70" s="18" t="s">
        <v>1067</v>
      </c>
      <c r="F70" s="17" t="s">
        <v>906</v>
      </c>
      <c r="G70" s="18" t="s">
        <v>907</v>
      </c>
      <c r="H70" s="11" t="s">
        <v>331</v>
      </c>
      <c r="I70" s="11" t="s">
        <v>332</v>
      </c>
      <c r="J70" s="3"/>
    </row>
    <row r="71" spans="1:10" ht="15" x14ac:dyDescent="0.35">
      <c r="A71" s="11">
        <v>450</v>
      </c>
      <c r="B71" s="11" t="s">
        <v>333</v>
      </c>
      <c r="C71" s="17" t="s">
        <v>757</v>
      </c>
      <c r="D71" s="17" t="s">
        <v>758</v>
      </c>
      <c r="E71" s="18" t="s">
        <v>759</v>
      </c>
      <c r="F71" s="17" t="s">
        <v>908</v>
      </c>
      <c r="G71" s="18" t="s">
        <v>909</v>
      </c>
      <c r="H71" s="11" t="s">
        <v>334</v>
      </c>
      <c r="I71" s="11" t="s">
        <v>335</v>
      </c>
      <c r="J71" s="3"/>
    </row>
    <row r="72" spans="1:10" ht="15" x14ac:dyDescent="0.35">
      <c r="A72" s="11">
        <v>460</v>
      </c>
      <c r="B72" s="11" t="s">
        <v>336</v>
      </c>
      <c r="C72" s="17" t="s">
        <v>337</v>
      </c>
      <c r="D72" s="17" t="s">
        <v>338</v>
      </c>
      <c r="E72" s="18" t="s">
        <v>339</v>
      </c>
      <c r="F72" s="17" t="s">
        <v>1068</v>
      </c>
      <c r="G72" s="18" t="s">
        <v>1069</v>
      </c>
      <c r="H72" s="11" t="s">
        <v>340</v>
      </c>
      <c r="I72" s="11" t="s">
        <v>341</v>
      </c>
      <c r="J72" s="3"/>
    </row>
    <row r="73" spans="1:10" ht="15" x14ac:dyDescent="0.35">
      <c r="A73" s="11">
        <v>470</v>
      </c>
      <c r="B73" s="11" t="s">
        <v>342</v>
      </c>
      <c r="C73" s="17" t="s">
        <v>760</v>
      </c>
      <c r="D73" s="17" t="s">
        <v>761</v>
      </c>
      <c r="E73" s="18" t="s">
        <v>762</v>
      </c>
      <c r="F73" s="17" t="s">
        <v>910</v>
      </c>
      <c r="G73" s="18" t="s">
        <v>911</v>
      </c>
      <c r="H73" s="11" t="s">
        <v>343</v>
      </c>
      <c r="I73" s="11" t="s">
        <v>344</v>
      </c>
      <c r="J73" s="3"/>
    </row>
    <row r="74" spans="1:10" ht="15" x14ac:dyDescent="0.35">
      <c r="A74" s="11">
        <v>480</v>
      </c>
      <c r="B74" s="11" t="s">
        <v>345</v>
      </c>
      <c r="C74" s="17" t="s">
        <v>763</v>
      </c>
      <c r="D74" s="17" t="s">
        <v>764</v>
      </c>
      <c r="E74" s="18" t="s">
        <v>765</v>
      </c>
      <c r="F74" s="17" t="s">
        <v>1070</v>
      </c>
      <c r="G74" s="12" t="s">
        <v>1071</v>
      </c>
      <c r="H74" s="11" t="s">
        <v>346</v>
      </c>
      <c r="I74" s="11" t="s">
        <v>347</v>
      </c>
      <c r="J74" s="3"/>
    </row>
    <row r="75" spans="1:10" ht="15" x14ac:dyDescent="0.35">
      <c r="A75" s="11">
        <v>490</v>
      </c>
      <c r="B75" s="11" t="s">
        <v>348</v>
      </c>
      <c r="C75" s="17" t="s">
        <v>349</v>
      </c>
      <c r="D75" s="17" t="s">
        <v>350</v>
      </c>
      <c r="E75" s="18" t="s">
        <v>766</v>
      </c>
      <c r="F75" s="17" t="s">
        <v>912</v>
      </c>
      <c r="G75" s="18" t="s">
        <v>913</v>
      </c>
      <c r="H75" s="11" t="s">
        <v>351</v>
      </c>
      <c r="I75" s="11" t="s">
        <v>352</v>
      </c>
      <c r="J75" s="3"/>
    </row>
    <row r="76" spans="1:10" ht="15" x14ac:dyDescent="0.35">
      <c r="A76" s="11">
        <v>500</v>
      </c>
      <c r="B76" s="11" t="s">
        <v>353</v>
      </c>
      <c r="C76" s="17" t="s">
        <v>767</v>
      </c>
      <c r="D76" s="17" t="s">
        <v>354</v>
      </c>
      <c r="E76" s="18" t="s">
        <v>355</v>
      </c>
      <c r="F76" s="17" t="s">
        <v>914</v>
      </c>
      <c r="G76" s="18" t="s">
        <v>915</v>
      </c>
      <c r="H76" s="11" t="s">
        <v>356</v>
      </c>
      <c r="I76" s="11" t="s">
        <v>357</v>
      </c>
      <c r="J76" s="3"/>
    </row>
    <row r="77" spans="1:10" ht="15" x14ac:dyDescent="0.35">
      <c r="A77" s="11">
        <v>510</v>
      </c>
      <c r="B77" s="11" t="s">
        <v>358</v>
      </c>
      <c r="C77" s="17" t="s">
        <v>768</v>
      </c>
      <c r="D77" s="17" t="s">
        <v>115</v>
      </c>
      <c r="E77" s="18" t="s">
        <v>769</v>
      </c>
      <c r="F77" s="17" t="s">
        <v>768</v>
      </c>
      <c r="G77" s="18" t="s">
        <v>769</v>
      </c>
      <c r="H77" s="11" t="s">
        <v>359</v>
      </c>
      <c r="I77" s="11" t="s">
        <v>360</v>
      </c>
      <c r="J77" s="3"/>
    </row>
    <row r="78" spans="1:10" ht="15" x14ac:dyDescent="0.35">
      <c r="A78" s="11">
        <v>520</v>
      </c>
      <c r="B78" s="11" t="s">
        <v>361</v>
      </c>
      <c r="C78" s="17" t="s">
        <v>362</v>
      </c>
      <c r="D78" s="17" t="s">
        <v>363</v>
      </c>
      <c r="E78" s="18" t="s">
        <v>364</v>
      </c>
      <c r="F78" s="17" t="s">
        <v>916</v>
      </c>
      <c r="G78" s="18" t="s">
        <v>917</v>
      </c>
      <c r="H78" s="11" t="s">
        <v>365</v>
      </c>
      <c r="I78" s="11" t="s">
        <v>366</v>
      </c>
      <c r="J78" s="3"/>
    </row>
    <row r="79" spans="1:10" ht="15" x14ac:dyDescent="0.35">
      <c r="A79" s="11">
        <v>521</v>
      </c>
      <c r="B79" s="11" t="s">
        <v>367</v>
      </c>
      <c r="C79" s="17" t="s">
        <v>1072</v>
      </c>
      <c r="D79" s="17" t="s">
        <v>215</v>
      </c>
      <c r="E79" s="12" t="s">
        <v>1073</v>
      </c>
      <c r="F79" s="17" t="s">
        <v>918</v>
      </c>
      <c r="G79" s="18" t="s">
        <v>919</v>
      </c>
      <c r="H79" s="11" t="s">
        <v>368</v>
      </c>
      <c r="I79" s="11" t="s">
        <v>366</v>
      </c>
      <c r="J79" s="3"/>
    </row>
    <row r="80" spans="1:10" ht="15" x14ac:dyDescent="0.35">
      <c r="A80" s="11">
        <v>530</v>
      </c>
      <c r="B80" s="11" t="s">
        <v>369</v>
      </c>
      <c r="C80" s="17" t="s">
        <v>370</v>
      </c>
      <c r="D80" s="17" t="s">
        <v>371</v>
      </c>
      <c r="E80" s="18" t="s">
        <v>372</v>
      </c>
      <c r="F80" s="17" t="s">
        <v>920</v>
      </c>
      <c r="G80" s="18" t="s">
        <v>921</v>
      </c>
      <c r="H80" s="11" t="s">
        <v>373</v>
      </c>
      <c r="I80" s="11" t="s">
        <v>374</v>
      </c>
      <c r="J80" s="3"/>
    </row>
    <row r="81" spans="1:10" ht="15" x14ac:dyDescent="0.35">
      <c r="A81" s="11">
        <v>531</v>
      </c>
      <c r="B81" s="11" t="s">
        <v>375</v>
      </c>
      <c r="C81" s="17" t="s">
        <v>1074</v>
      </c>
      <c r="D81" s="17" t="s">
        <v>579</v>
      </c>
      <c r="E81" s="25" t="s">
        <v>1075</v>
      </c>
      <c r="F81" s="17" t="s">
        <v>922</v>
      </c>
      <c r="G81" s="18" t="s">
        <v>923</v>
      </c>
      <c r="H81" s="11" t="s">
        <v>376</v>
      </c>
      <c r="I81" s="11" t="s">
        <v>377</v>
      </c>
      <c r="J81" s="3"/>
    </row>
    <row r="82" spans="1:10" ht="15" x14ac:dyDescent="0.35">
      <c r="A82" s="11">
        <v>540</v>
      </c>
      <c r="B82" s="11" t="s">
        <v>378</v>
      </c>
      <c r="C82" s="17" t="s">
        <v>379</v>
      </c>
      <c r="D82" s="17" t="s">
        <v>380</v>
      </c>
      <c r="E82" s="18" t="s">
        <v>381</v>
      </c>
      <c r="F82" s="17" t="s">
        <v>1076</v>
      </c>
      <c r="G82" s="18" t="s">
        <v>1077</v>
      </c>
      <c r="H82" s="11" t="s">
        <v>382</v>
      </c>
      <c r="I82" s="11" t="s">
        <v>383</v>
      </c>
      <c r="J82" s="3"/>
    </row>
    <row r="83" spans="1:10" ht="15" x14ac:dyDescent="0.35">
      <c r="A83" s="11">
        <v>541</v>
      </c>
      <c r="B83" s="11" t="s">
        <v>384</v>
      </c>
      <c r="C83" s="17" t="s">
        <v>385</v>
      </c>
      <c r="D83" s="17" t="s">
        <v>386</v>
      </c>
      <c r="E83" s="18" t="s">
        <v>387</v>
      </c>
      <c r="F83" s="17" t="s">
        <v>1078</v>
      </c>
      <c r="G83" s="18" t="s">
        <v>1079</v>
      </c>
      <c r="H83" s="11" t="s">
        <v>388</v>
      </c>
      <c r="I83" s="11" t="s">
        <v>383</v>
      </c>
      <c r="J83" s="3"/>
    </row>
    <row r="84" spans="1:10" ht="15" x14ac:dyDescent="0.35">
      <c r="A84" s="11">
        <v>542</v>
      </c>
      <c r="B84" s="11" t="s">
        <v>389</v>
      </c>
      <c r="C84" s="17" t="s">
        <v>390</v>
      </c>
      <c r="D84" s="17" t="s">
        <v>391</v>
      </c>
      <c r="E84" s="18" t="s">
        <v>392</v>
      </c>
      <c r="F84" s="17" t="s">
        <v>1080</v>
      </c>
      <c r="G84" s="18" t="s">
        <v>1081</v>
      </c>
      <c r="H84" s="11" t="s">
        <v>393</v>
      </c>
      <c r="I84" s="11" t="s">
        <v>394</v>
      </c>
      <c r="J84" s="3"/>
    </row>
    <row r="85" spans="1:10" ht="15" x14ac:dyDescent="0.35">
      <c r="A85" s="11">
        <v>550</v>
      </c>
      <c r="B85" s="11" t="s">
        <v>395</v>
      </c>
      <c r="C85" s="17" t="s">
        <v>396</v>
      </c>
      <c r="D85" s="17" t="s">
        <v>397</v>
      </c>
      <c r="E85" s="18" t="s">
        <v>398</v>
      </c>
      <c r="F85" s="17" t="s">
        <v>924</v>
      </c>
      <c r="G85" s="18" t="s">
        <v>925</v>
      </c>
      <c r="H85" s="11" t="s">
        <v>399</v>
      </c>
      <c r="I85" s="11" t="s">
        <v>400</v>
      </c>
      <c r="J85" s="3"/>
    </row>
    <row r="86" spans="1:10" ht="15" x14ac:dyDescent="0.35">
      <c r="A86" s="11">
        <v>560</v>
      </c>
      <c r="B86" s="11" t="s">
        <v>401</v>
      </c>
      <c r="C86" s="17" t="s">
        <v>770</v>
      </c>
      <c r="D86" s="17" t="s">
        <v>622</v>
      </c>
      <c r="E86" s="18" t="s">
        <v>771</v>
      </c>
      <c r="F86" s="17" t="s">
        <v>1082</v>
      </c>
      <c r="G86" s="12" t="s">
        <v>1083</v>
      </c>
      <c r="H86" s="11" t="s">
        <v>402</v>
      </c>
      <c r="I86" s="11" t="s">
        <v>403</v>
      </c>
      <c r="J86" s="3"/>
    </row>
    <row r="87" spans="1:10" ht="15" x14ac:dyDescent="0.35">
      <c r="A87" s="11">
        <v>570</v>
      </c>
      <c r="B87" s="11" t="s">
        <v>404</v>
      </c>
      <c r="C87" s="17" t="s">
        <v>405</v>
      </c>
      <c r="D87" s="17" t="s">
        <v>406</v>
      </c>
      <c r="E87" s="12" t="s">
        <v>407</v>
      </c>
      <c r="F87" s="17" t="s">
        <v>827</v>
      </c>
      <c r="G87" s="23" t="s">
        <v>828</v>
      </c>
      <c r="H87" s="11" t="s">
        <v>408</v>
      </c>
      <c r="I87" s="11" t="s">
        <v>409</v>
      </c>
      <c r="J87" s="3"/>
    </row>
    <row r="88" spans="1:10" ht="15" x14ac:dyDescent="0.35">
      <c r="A88" s="11">
        <v>580</v>
      </c>
      <c r="B88" s="11" t="s">
        <v>410</v>
      </c>
      <c r="C88" s="17" t="s">
        <v>411</v>
      </c>
      <c r="D88" s="17" t="s">
        <v>412</v>
      </c>
      <c r="E88" s="18" t="s">
        <v>413</v>
      </c>
      <c r="F88" s="17" t="s">
        <v>926</v>
      </c>
      <c r="G88" s="18" t="s">
        <v>927</v>
      </c>
      <c r="H88" s="11" t="s">
        <v>414</v>
      </c>
      <c r="I88" s="11" t="s">
        <v>415</v>
      </c>
      <c r="J88" s="3"/>
    </row>
    <row r="89" spans="1:10" ht="15" x14ac:dyDescent="0.35">
      <c r="A89" s="11">
        <v>581</v>
      </c>
      <c r="B89" s="11" t="s">
        <v>416</v>
      </c>
      <c r="C89" s="17" t="s">
        <v>772</v>
      </c>
      <c r="D89" s="17" t="s">
        <v>773</v>
      </c>
      <c r="E89" s="18" t="s">
        <v>774</v>
      </c>
      <c r="F89" s="14" t="s">
        <v>1084</v>
      </c>
      <c r="G89" s="18" t="s">
        <v>1085</v>
      </c>
      <c r="H89" s="11" t="s">
        <v>417</v>
      </c>
      <c r="I89" s="11" t="s">
        <v>418</v>
      </c>
      <c r="J89" s="3"/>
    </row>
    <row r="90" spans="1:10" ht="15" x14ac:dyDescent="0.35">
      <c r="A90" s="11">
        <v>590</v>
      </c>
      <c r="B90" s="11" t="s">
        <v>419</v>
      </c>
      <c r="C90" s="17" t="s">
        <v>420</v>
      </c>
      <c r="D90" s="17" t="s">
        <v>421</v>
      </c>
      <c r="E90" s="18" t="s">
        <v>775</v>
      </c>
      <c r="F90" s="13" t="s">
        <v>928</v>
      </c>
      <c r="G90" s="18" t="s">
        <v>929</v>
      </c>
      <c r="H90" s="11" t="s">
        <v>422</v>
      </c>
      <c r="I90" s="11" t="s">
        <v>423</v>
      </c>
      <c r="J90" s="3"/>
    </row>
    <row r="91" spans="1:10" ht="15" x14ac:dyDescent="0.35">
      <c r="A91" s="11">
        <v>600</v>
      </c>
      <c r="B91" s="11" t="s">
        <v>424</v>
      </c>
      <c r="C91" s="17" t="s">
        <v>776</v>
      </c>
      <c r="D91" s="17" t="s">
        <v>777</v>
      </c>
      <c r="E91" s="24" t="s">
        <v>778</v>
      </c>
      <c r="F91" s="17" t="s">
        <v>930</v>
      </c>
      <c r="G91" s="18" t="s">
        <v>931</v>
      </c>
      <c r="H91" s="11" t="s">
        <v>425</v>
      </c>
      <c r="I91" s="11" t="s">
        <v>426</v>
      </c>
      <c r="J91" s="3"/>
    </row>
    <row r="92" spans="1:10" ht="15" x14ac:dyDescent="0.35">
      <c r="A92" s="11">
        <v>610</v>
      </c>
      <c r="B92" s="11" t="s">
        <v>427</v>
      </c>
      <c r="C92" s="17" t="s">
        <v>428</v>
      </c>
      <c r="D92" s="17" t="s">
        <v>429</v>
      </c>
      <c r="E92" s="18" t="s">
        <v>430</v>
      </c>
      <c r="F92" s="17" t="s">
        <v>829</v>
      </c>
      <c r="G92" s="18" t="s">
        <v>1086</v>
      </c>
      <c r="H92" s="11" t="s">
        <v>431</v>
      </c>
      <c r="I92" s="11" t="s">
        <v>432</v>
      </c>
      <c r="J92" s="3"/>
    </row>
    <row r="93" spans="1:10" ht="15" x14ac:dyDescent="0.35">
      <c r="A93" s="11">
        <v>620</v>
      </c>
      <c r="B93" s="11" t="s">
        <v>433</v>
      </c>
      <c r="C93" s="17" t="s">
        <v>779</v>
      </c>
      <c r="D93" s="17" t="s">
        <v>434</v>
      </c>
      <c r="E93" s="18" t="s">
        <v>435</v>
      </c>
      <c r="F93" s="17" t="s">
        <v>932</v>
      </c>
      <c r="G93" s="18" t="s">
        <v>933</v>
      </c>
      <c r="H93" s="11" t="s">
        <v>436</v>
      </c>
      <c r="I93" s="11" t="s">
        <v>437</v>
      </c>
      <c r="J93" s="3"/>
    </row>
    <row r="94" spans="1:10" ht="15" x14ac:dyDescent="0.35">
      <c r="A94" s="11">
        <v>621</v>
      </c>
      <c r="B94" s="11" t="s">
        <v>438</v>
      </c>
      <c r="C94" s="17" t="s">
        <v>439</v>
      </c>
      <c r="D94" s="17" t="s">
        <v>440</v>
      </c>
      <c r="E94" s="18" t="s">
        <v>441</v>
      </c>
      <c r="F94" s="17" t="s">
        <v>1087</v>
      </c>
      <c r="G94" s="12" t="s">
        <v>1088</v>
      </c>
      <c r="H94" s="11" t="s">
        <v>442</v>
      </c>
      <c r="I94" s="11" t="s">
        <v>443</v>
      </c>
      <c r="J94" s="3"/>
    </row>
    <row r="95" spans="1:10" ht="15" x14ac:dyDescent="0.35">
      <c r="A95" s="11">
        <v>630</v>
      </c>
      <c r="B95" s="11" t="s">
        <v>444</v>
      </c>
      <c r="C95" s="17" t="s">
        <v>780</v>
      </c>
      <c r="D95" s="17" t="s">
        <v>708</v>
      </c>
      <c r="E95" s="18" t="s">
        <v>709</v>
      </c>
      <c r="F95" s="17" t="s">
        <v>1089</v>
      </c>
      <c r="G95" s="23" t="s">
        <v>1090</v>
      </c>
      <c r="H95" s="11" t="s">
        <v>445</v>
      </c>
      <c r="I95" s="11" t="s">
        <v>446</v>
      </c>
      <c r="J95" s="3"/>
    </row>
    <row r="96" spans="1:10" ht="15" x14ac:dyDescent="0.35">
      <c r="A96" s="11">
        <v>640</v>
      </c>
      <c r="B96" s="11" t="s">
        <v>447</v>
      </c>
      <c r="C96" s="17" t="s">
        <v>448</v>
      </c>
      <c r="D96" s="17" t="s">
        <v>449</v>
      </c>
      <c r="E96" s="18" t="s">
        <v>450</v>
      </c>
      <c r="F96" s="17" t="s">
        <v>934</v>
      </c>
      <c r="G96" s="18" t="s">
        <v>935</v>
      </c>
      <c r="H96" s="11" t="s">
        <v>451</v>
      </c>
      <c r="I96" s="11" t="s">
        <v>452</v>
      </c>
      <c r="J96" s="3"/>
    </row>
    <row r="97" spans="1:10" ht="15" x14ac:dyDescent="0.35">
      <c r="A97" s="11">
        <v>650</v>
      </c>
      <c r="B97" s="11" t="s">
        <v>453</v>
      </c>
      <c r="C97" s="17" t="s">
        <v>454</v>
      </c>
      <c r="D97" s="17" t="s">
        <v>455</v>
      </c>
      <c r="E97" s="18" t="s">
        <v>456</v>
      </c>
      <c r="F97" s="17" t="s">
        <v>1091</v>
      </c>
      <c r="G97" s="17" t="s">
        <v>1092</v>
      </c>
      <c r="H97" s="11" t="s">
        <v>457</v>
      </c>
      <c r="I97" s="11" t="s">
        <v>458</v>
      </c>
      <c r="J97" s="3"/>
    </row>
    <row r="98" spans="1:10" ht="15" x14ac:dyDescent="0.35">
      <c r="A98" s="11">
        <v>660</v>
      </c>
      <c r="B98" s="11" t="s">
        <v>459</v>
      </c>
      <c r="C98" s="17" t="s">
        <v>460</v>
      </c>
      <c r="D98" s="17" t="s">
        <v>102</v>
      </c>
      <c r="E98" s="18" t="s">
        <v>461</v>
      </c>
      <c r="F98" s="14" t="s">
        <v>1093</v>
      </c>
      <c r="G98" s="18" t="s">
        <v>1094</v>
      </c>
      <c r="H98" s="11" t="s">
        <v>462</v>
      </c>
      <c r="I98" s="11" t="s">
        <v>463</v>
      </c>
      <c r="J98" s="3"/>
    </row>
    <row r="99" spans="1:10" ht="16.2" x14ac:dyDescent="0.35">
      <c r="A99" s="11">
        <v>661</v>
      </c>
      <c r="B99" s="11" t="s">
        <v>464</v>
      </c>
      <c r="C99" s="17" t="s">
        <v>465</v>
      </c>
      <c r="D99" s="17" t="s">
        <v>781</v>
      </c>
      <c r="E99" s="18" t="s">
        <v>466</v>
      </c>
      <c r="F99" s="30" t="s">
        <v>1095</v>
      </c>
      <c r="G99" s="31" t="s">
        <v>1096</v>
      </c>
      <c r="H99" s="11" t="s">
        <v>467</v>
      </c>
      <c r="I99" s="11" t="s">
        <v>468</v>
      </c>
      <c r="J99" s="3"/>
    </row>
    <row r="100" spans="1:10" ht="15" x14ac:dyDescent="0.35">
      <c r="A100" s="11">
        <v>670</v>
      </c>
      <c r="B100" s="11" t="s">
        <v>469</v>
      </c>
      <c r="C100" s="17" t="s">
        <v>470</v>
      </c>
      <c r="D100" s="17" t="s">
        <v>471</v>
      </c>
      <c r="E100" s="18" t="s">
        <v>472</v>
      </c>
      <c r="F100" s="17" t="s">
        <v>1097</v>
      </c>
      <c r="G100" s="18" t="s">
        <v>1098</v>
      </c>
      <c r="H100" s="11" t="s">
        <v>473</v>
      </c>
      <c r="I100" s="11" t="s">
        <v>474</v>
      </c>
      <c r="J100" s="3"/>
    </row>
    <row r="101" spans="1:10" ht="15" x14ac:dyDescent="0.35">
      <c r="A101" s="11">
        <v>680</v>
      </c>
      <c r="B101" s="11" t="s">
        <v>475</v>
      </c>
      <c r="C101" s="17" t="s">
        <v>476</v>
      </c>
      <c r="D101" s="17" t="s">
        <v>477</v>
      </c>
      <c r="E101" s="24" t="s">
        <v>478</v>
      </c>
      <c r="F101" s="13" t="s">
        <v>479</v>
      </c>
      <c r="G101" s="23" t="s">
        <v>480</v>
      </c>
      <c r="H101" s="11" t="s">
        <v>481</v>
      </c>
      <c r="I101" s="11" t="s">
        <v>482</v>
      </c>
      <c r="J101" s="3"/>
    </row>
    <row r="102" spans="1:10" ht="15" x14ac:dyDescent="0.35">
      <c r="A102" s="11">
        <v>690</v>
      </c>
      <c r="B102" s="11" t="s">
        <v>483</v>
      </c>
      <c r="C102" s="17" t="s">
        <v>484</v>
      </c>
      <c r="D102" s="17" t="s">
        <v>485</v>
      </c>
      <c r="E102" s="18" t="s">
        <v>486</v>
      </c>
      <c r="F102" s="17" t="s">
        <v>936</v>
      </c>
      <c r="G102" s="18" t="s">
        <v>937</v>
      </c>
      <c r="H102" s="11" t="s">
        <v>487</v>
      </c>
      <c r="I102" s="11" t="s">
        <v>488</v>
      </c>
      <c r="J102" s="3"/>
    </row>
    <row r="103" spans="1:10" ht="15" x14ac:dyDescent="0.35">
      <c r="A103" s="11">
        <v>700</v>
      </c>
      <c r="B103" s="11" t="s">
        <v>489</v>
      </c>
      <c r="C103" s="17" t="s">
        <v>490</v>
      </c>
      <c r="D103" s="17" t="s">
        <v>215</v>
      </c>
      <c r="E103" s="18" t="s">
        <v>491</v>
      </c>
      <c r="F103" s="20" t="s">
        <v>1099</v>
      </c>
      <c r="G103" s="32" t="s">
        <v>1100</v>
      </c>
      <c r="H103" s="11" t="s">
        <v>492</v>
      </c>
      <c r="I103" s="11" t="s">
        <v>493</v>
      </c>
      <c r="J103" s="3"/>
    </row>
    <row r="104" spans="1:10" ht="15" x14ac:dyDescent="0.35">
      <c r="A104" s="11">
        <v>710</v>
      </c>
      <c r="B104" s="11" t="s">
        <v>494</v>
      </c>
      <c r="C104" s="17" t="s">
        <v>495</v>
      </c>
      <c r="D104" s="17" t="s">
        <v>406</v>
      </c>
      <c r="E104" s="18" t="s">
        <v>496</v>
      </c>
      <c r="F104" s="17" t="s">
        <v>938</v>
      </c>
      <c r="G104" s="18" t="s">
        <v>1101</v>
      </c>
      <c r="H104" s="11" t="s">
        <v>497</v>
      </c>
      <c r="I104" s="11" t="s">
        <v>498</v>
      </c>
      <c r="J104" s="3"/>
    </row>
    <row r="105" spans="1:10" ht="15" x14ac:dyDescent="0.35">
      <c r="A105" s="11">
        <v>720</v>
      </c>
      <c r="B105" s="11" t="s">
        <v>499</v>
      </c>
      <c r="C105" s="17" t="s">
        <v>500</v>
      </c>
      <c r="D105" s="17" t="s">
        <v>501</v>
      </c>
      <c r="E105" s="18" t="s">
        <v>502</v>
      </c>
      <c r="F105" s="17" t="s">
        <v>939</v>
      </c>
      <c r="G105" s="18" t="s">
        <v>940</v>
      </c>
      <c r="H105" s="11" t="s">
        <v>503</v>
      </c>
      <c r="I105" s="11" t="s">
        <v>504</v>
      </c>
      <c r="J105" s="3"/>
    </row>
    <row r="106" spans="1:10" ht="15" x14ac:dyDescent="0.35">
      <c r="A106" s="11">
        <v>721</v>
      </c>
      <c r="B106" s="11" t="s">
        <v>505</v>
      </c>
      <c r="C106" s="17" t="s">
        <v>506</v>
      </c>
      <c r="D106" s="17" t="s">
        <v>507</v>
      </c>
      <c r="E106" s="18" t="s">
        <v>782</v>
      </c>
      <c r="F106" s="19" t="s">
        <v>1102</v>
      </c>
      <c r="G106" s="19" t="s">
        <v>1103</v>
      </c>
      <c r="H106" s="11" t="s">
        <v>508</v>
      </c>
      <c r="I106" s="11" t="s">
        <v>504</v>
      </c>
      <c r="J106" s="3"/>
    </row>
    <row r="107" spans="1:10" ht="15" x14ac:dyDescent="0.35">
      <c r="A107" s="11">
        <v>730</v>
      </c>
      <c r="B107" s="11" t="s">
        <v>509</v>
      </c>
      <c r="C107" s="33" t="s">
        <v>783</v>
      </c>
      <c r="D107" s="17" t="s">
        <v>784</v>
      </c>
      <c r="E107" s="18" t="s">
        <v>785</v>
      </c>
      <c r="F107" s="17" t="s">
        <v>1104</v>
      </c>
      <c r="G107" s="18" t="s">
        <v>1105</v>
      </c>
      <c r="H107" s="11" t="s">
        <v>510</v>
      </c>
      <c r="I107" s="11" t="s">
        <v>511</v>
      </c>
      <c r="J107" s="3"/>
    </row>
    <row r="108" spans="1:10" ht="15" x14ac:dyDescent="0.35">
      <c r="A108" s="11">
        <v>740</v>
      </c>
      <c r="B108" s="11" t="s">
        <v>512</v>
      </c>
      <c r="C108" s="17" t="s">
        <v>1106</v>
      </c>
      <c r="D108" s="17" t="s">
        <v>196</v>
      </c>
      <c r="E108" s="12" t="s">
        <v>1107</v>
      </c>
      <c r="F108" s="17" t="s">
        <v>1108</v>
      </c>
      <c r="G108" s="18" t="s">
        <v>1109</v>
      </c>
      <c r="H108" s="11" t="s">
        <v>513</v>
      </c>
      <c r="I108" s="11" t="s">
        <v>514</v>
      </c>
      <c r="J108" s="3"/>
    </row>
    <row r="109" spans="1:10" ht="15" x14ac:dyDescent="0.35">
      <c r="A109" s="11">
        <v>750</v>
      </c>
      <c r="B109" s="11" t="s">
        <v>515</v>
      </c>
      <c r="C109" s="17" t="s">
        <v>786</v>
      </c>
      <c r="D109" s="17" t="s">
        <v>787</v>
      </c>
      <c r="E109" s="18" t="s">
        <v>788</v>
      </c>
      <c r="F109" s="17" t="s">
        <v>1110</v>
      </c>
      <c r="G109" s="18" t="s">
        <v>1111</v>
      </c>
      <c r="H109" s="11" t="s">
        <v>516</v>
      </c>
      <c r="I109" s="11" t="s">
        <v>517</v>
      </c>
      <c r="J109" s="3"/>
    </row>
    <row r="110" spans="1:10" ht="15" x14ac:dyDescent="0.35">
      <c r="A110" s="11">
        <v>751</v>
      </c>
      <c r="B110" s="11" t="s">
        <v>518</v>
      </c>
      <c r="C110" s="17" t="s">
        <v>519</v>
      </c>
      <c r="D110" s="17" t="s">
        <v>520</v>
      </c>
      <c r="E110" s="18" t="s">
        <v>521</v>
      </c>
      <c r="F110" s="19" t="s">
        <v>1112</v>
      </c>
      <c r="G110" s="19" t="s">
        <v>1113</v>
      </c>
      <c r="H110" s="11" t="s">
        <v>522</v>
      </c>
      <c r="I110" s="11" t="s">
        <v>523</v>
      </c>
      <c r="J110" s="3"/>
    </row>
    <row r="111" spans="1:10" ht="15" x14ac:dyDescent="0.35">
      <c r="A111" s="11">
        <v>760</v>
      </c>
      <c r="B111" s="11" t="s">
        <v>524</v>
      </c>
      <c r="C111" s="17" t="s">
        <v>525</v>
      </c>
      <c r="D111" s="17" t="s">
        <v>526</v>
      </c>
      <c r="E111" s="18" t="s">
        <v>527</v>
      </c>
      <c r="F111" s="17" t="s">
        <v>941</v>
      </c>
      <c r="G111" s="18" t="s">
        <v>942</v>
      </c>
      <c r="H111" s="11" t="s">
        <v>528</v>
      </c>
      <c r="I111" s="11" t="s">
        <v>529</v>
      </c>
      <c r="J111" s="3"/>
    </row>
    <row r="112" spans="1:10" ht="15" x14ac:dyDescent="0.35">
      <c r="A112" s="11">
        <v>761</v>
      </c>
      <c r="B112" s="11" t="s">
        <v>530</v>
      </c>
      <c r="C112" s="17" t="s">
        <v>531</v>
      </c>
      <c r="D112" s="17" t="s">
        <v>532</v>
      </c>
      <c r="E112" s="18" t="s">
        <v>533</v>
      </c>
      <c r="F112" s="17" t="s">
        <v>1114</v>
      </c>
      <c r="G112" s="18" t="s">
        <v>1115</v>
      </c>
      <c r="H112" s="11" t="s">
        <v>534</v>
      </c>
      <c r="I112" s="11" t="s">
        <v>535</v>
      </c>
      <c r="J112" s="3"/>
    </row>
    <row r="113" spans="1:10" ht="15" x14ac:dyDescent="0.35">
      <c r="A113" s="11">
        <v>770</v>
      </c>
      <c r="B113" s="11" t="s">
        <v>536</v>
      </c>
      <c r="C113" s="17" t="s">
        <v>789</v>
      </c>
      <c r="D113" s="17" t="s">
        <v>790</v>
      </c>
      <c r="E113" s="12" t="s">
        <v>791</v>
      </c>
      <c r="F113" s="17" t="s">
        <v>1116</v>
      </c>
      <c r="G113" s="18" t="s">
        <v>1117</v>
      </c>
      <c r="H113" s="11" t="s">
        <v>537</v>
      </c>
      <c r="I113" s="11" t="s">
        <v>538</v>
      </c>
      <c r="J113" s="3"/>
    </row>
    <row r="114" spans="1:10" ht="15" x14ac:dyDescent="0.35">
      <c r="A114" s="11">
        <v>780</v>
      </c>
      <c r="B114" s="11" t="s">
        <v>539</v>
      </c>
      <c r="C114" s="17" t="s">
        <v>792</v>
      </c>
      <c r="D114" s="17" t="s">
        <v>793</v>
      </c>
      <c r="E114" s="18" t="s">
        <v>794</v>
      </c>
      <c r="F114" s="17" t="s">
        <v>1118</v>
      </c>
      <c r="G114" s="23" t="s">
        <v>1119</v>
      </c>
      <c r="H114" s="11" t="s">
        <v>540</v>
      </c>
      <c r="I114" s="11" t="s">
        <v>541</v>
      </c>
      <c r="J114" s="3"/>
    </row>
    <row r="115" spans="1:10" ht="15" x14ac:dyDescent="0.35">
      <c r="A115" s="11">
        <v>792</v>
      </c>
      <c r="B115" s="11" t="s">
        <v>542</v>
      </c>
      <c r="C115" s="17" t="s">
        <v>795</v>
      </c>
      <c r="D115" s="17" t="s">
        <v>796</v>
      </c>
      <c r="E115" s="34" t="s">
        <v>797</v>
      </c>
      <c r="F115" s="17" t="s">
        <v>943</v>
      </c>
      <c r="G115" s="23" t="s">
        <v>944</v>
      </c>
      <c r="H115" s="11" t="s">
        <v>543</v>
      </c>
      <c r="I115" s="11" t="s">
        <v>544</v>
      </c>
      <c r="J115" s="3"/>
    </row>
    <row r="116" spans="1:10" ht="15" x14ac:dyDescent="0.35">
      <c r="A116" s="11">
        <v>793</v>
      </c>
      <c r="B116" s="11" t="s">
        <v>545</v>
      </c>
      <c r="C116" s="17" t="s">
        <v>546</v>
      </c>
      <c r="D116" s="17" t="s">
        <v>547</v>
      </c>
      <c r="E116" s="18" t="s">
        <v>548</v>
      </c>
      <c r="F116" s="17" t="s">
        <v>1120</v>
      </c>
      <c r="G116" s="25" t="s">
        <v>1121</v>
      </c>
      <c r="H116" s="11" t="s">
        <v>549</v>
      </c>
      <c r="I116" s="11" t="s">
        <v>550</v>
      </c>
      <c r="J116" s="3"/>
    </row>
    <row r="117" spans="1:10" ht="15" x14ac:dyDescent="0.35">
      <c r="A117" s="11">
        <v>794</v>
      </c>
      <c r="B117" s="11" t="s">
        <v>551</v>
      </c>
      <c r="C117" s="17" t="s">
        <v>552</v>
      </c>
      <c r="D117" s="17" t="s">
        <v>162</v>
      </c>
      <c r="E117" s="12" t="s">
        <v>553</v>
      </c>
      <c r="F117" s="17" t="s">
        <v>830</v>
      </c>
      <c r="G117" s="18" t="s">
        <v>831</v>
      </c>
      <c r="H117" s="11" t="s">
        <v>554</v>
      </c>
      <c r="I117" s="11" t="s">
        <v>555</v>
      </c>
      <c r="J117" s="3"/>
    </row>
    <row r="118" spans="1:10" ht="15" x14ac:dyDescent="0.35">
      <c r="A118" s="11">
        <v>795</v>
      </c>
      <c r="B118" s="11" t="s">
        <v>556</v>
      </c>
      <c r="C118" s="17" t="s">
        <v>557</v>
      </c>
      <c r="D118" s="17" t="s">
        <v>558</v>
      </c>
      <c r="E118" s="18" t="s">
        <v>798</v>
      </c>
      <c r="F118" s="17" t="s">
        <v>1122</v>
      </c>
      <c r="G118" s="17" t="s">
        <v>1123</v>
      </c>
      <c r="H118" s="11" t="s">
        <v>559</v>
      </c>
      <c r="I118" s="11" t="s">
        <v>560</v>
      </c>
      <c r="J118" s="3"/>
    </row>
    <row r="119" spans="1:10" ht="15" x14ac:dyDescent="0.35">
      <c r="A119" s="11">
        <v>796</v>
      </c>
      <c r="B119" s="11" t="s">
        <v>561</v>
      </c>
      <c r="C119" s="17" t="s">
        <v>562</v>
      </c>
      <c r="D119" s="17" t="s">
        <v>563</v>
      </c>
      <c r="E119" s="18" t="s">
        <v>564</v>
      </c>
      <c r="F119" s="17" t="s">
        <v>832</v>
      </c>
      <c r="G119" s="18" t="s">
        <v>833</v>
      </c>
      <c r="H119" s="11" t="s">
        <v>565</v>
      </c>
      <c r="I119" s="11" t="s">
        <v>566</v>
      </c>
      <c r="J119" s="3"/>
    </row>
    <row r="120" spans="1:10" ht="15" x14ac:dyDescent="0.35">
      <c r="A120" s="11">
        <v>797</v>
      </c>
      <c r="B120" s="11" t="s">
        <v>567</v>
      </c>
      <c r="C120" s="17" t="s">
        <v>568</v>
      </c>
      <c r="D120" s="17" t="s">
        <v>569</v>
      </c>
      <c r="E120" s="18" t="s">
        <v>570</v>
      </c>
      <c r="F120" s="17" t="s">
        <v>945</v>
      </c>
      <c r="G120" s="18" t="s">
        <v>946</v>
      </c>
      <c r="H120" s="11" t="s">
        <v>571</v>
      </c>
      <c r="I120" s="11" t="s">
        <v>572</v>
      </c>
      <c r="J120" s="3"/>
    </row>
    <row r="121" spans="1:10" ht="15" x14ac:dyDescent="0.35">
      <c r="A121" s="11">
        <v>798</v>
      </c>
      <c r="B121" s="11" t="s">
        <v>573</v>
      </c>
      <c r="C121" s="17" t="s">
        <v>1124</v>
      </c>
      <c r="D121" s="17" t="s">
        <v>574</v>
      </c>
      <c r="E121" s="12" t="s">
        <v>799</v>
      </c>
      <c r="F121" s="17" t="s">
        <v>1125</v>
      </c>
      <c r="G121" s="18" t="s">
        <v>1126</v>
      </c>
      <c r="H121" s="11" t="s">
        <v>575</v>
      </c>
      <c r="I121" s="11" t="s">
        <v>576</v>
      </c>
      <c r="J121" s="3"/>
    </row>
    <row r="122" spans="1:10" ht="15" x14ac:dyDescent="0.35">
      <c r="A122" s="11">
        <v>800</v>
      </c>
      <c r="B122" s="11" t="s">
        <v>577</v>
      </c>
      <c r="C122" s="17" t="s">
        <v>578</v>
      </c>
      <c r="D122" s="17" t="s">
        <v>579</v>
      </c>
      <c r="E122" s="18" t="s">
        <v>580</v>
      </c>
      <c r="F122" s="17" t="s">
        <v>1127</v>
      </c>
      <c r="G122" s="18" t="s">
        <v>1128</v>
      </c>
      <c r="H122" s="11" t="s">
        <v>581</v>
      </c>
      <c r="I122" s="11" t="s">
        <v>582</v>
      </c>
      <c r="J122" s="3"/>
    </row>
    <row r="123" spans="1:10" ht="15" x14ac:dyDescent="0.35">
      <c r="A123" s="11">
        <v>810</v>
      </c>
      <c r="B123" s="11" t="s">
        <v>583</v>
      </c>
      <c r="C123" s="17" t="s">
        <v>584</v>
      </c>
      <c r="D123" s="17" t="s">
        <v>585</v>
      </c>
      <c r="E123" s="18" t="s">
        <v>800</v>
      </c>
      <c r="F123" s="17" t="s">
        <v>1129</v>
      </c>
      <c r="G123" s="18" t="s">
        <v>1130</v>
      </c>
      <c r="H123" s="11" t="s">
        <v>586</v>
      </c>
      <c r="I123" s="11" t="s">
        <v>587</v>
      </c>
      <c r="J123" s="3"/>
    </row>
    <row r="124" spans="1:10" ht="15" x14ac:dyDescent="0.35">
      <c r="A124" s="11">
        <v>820</v>
      </c>
      <c r="B124" s="11" t="s">
        <v>588</v>
      </c>
      <c r="C124" s="17" t="s">
        <v>1131</v>
      </c>
      <c r="D124" s="17" t="s">
        <v>622</v>
      </c>
      <c r="E124" s="18" t="s">
        <v>1132</v>
      </c>
      <c r="F124" s="17" t="s">
        <v>1133</v>
      </c>
      <c r="G124" s="18" t="s">
        <v>947</v>
      </c>
      <c r="H124" s="11" t="s">
        <v>589</v>
      </c>
      <c r="I124" s="11" t="s">
        <v>590</v>
      </c>
      <c r="J124" s="3"/>
    </row>
    <row r="125" spans="1:10" ht="15" x14ac:dyDescent="0.35">
      <c r="A125" s="11">
        <v>821</v>
      </c>
      <c r="B125" s="11" t="s">
        <v>591</v>
      </c>
      <c r="C125" s="17" t="s">
        <v>592</v>
      </c>
      <c r="D125" s="17" t="s">
        <v>593</v>
      </c>
      <c r="E125" s="18" t="s">
        <v>594</v>
      </c>
      <c r="F125" s="17" t="s">
        <v>948</v>
      </c>
      <c r="G125" s="23" t="s">
        <v>949</v>
      </c>
      <c r="H125" s="11" t="s">
        <v>595</v>
      </c>
      <c r="I125" s="11" t="s">
        <v>596</v>
      </c>
      <c r="J125" s="3"/>
    </row>
    <row r="126" spans="1:10" ht="15" x14ac:dyDescent="0.35">
      <c r="A126" s="11">
        <v>822</v>
      </c>
      <c r="B126" s="11" t="s">
        <v>597</v>
      </c>
      <c r="C126" s="17" t="s">
        <v>801</v>
      </c>
      <c r="D126" s="33" t="s">
        <v>802</v>
      </c>
      <c r="E126" s="18" t="s">
        <v>803</v>
      </c>
      <c r="F126" s="17" t="s">
        <v>950</v>
      </c>
      <c r="G126" s="23" t="s">
        <v>951</v>
      </c>
      <c r="H126" s="11" t="s">
        <v>598</v>
      </c>
      <c r="I126" s="11" t="s">
        <v>599</v>
      </c>
      <c r="J126" s="3"/>
    </row>
    <row r="127" spans="1:10" ht="15" x14ac:dyDescent="0.35">
      <c r="A127" s="11">
        <v>830</v>
      </c>
      <c r="B127" s="11" t="s">
        <v>600</v>
      </c>
      <c r="C127" s="17" t="s">
        <v>834</v>
      </c>
      <c r="D127" s="17" t="s">
        <v>1134</v>
      </c>
      <c r="E127" s="12" t="s">
        <v>835</v>
      </c>
      <c r="F127" s="17" t="s">
        <v>1135</v>
      </c>
      <c r="G127" s="18" t="s">
        <v>1136</v>
      </c>
      <c r="H127" s="11" t="s">
        <v>601</v>
      </c>
      <c r="I127" s="11" t="s">
        <v>602</v>
      </c>
      <c r="J127" s="3"/>
    </row>
    <row r="128" spans="1:10" ht="15" x14ac:dyDescent="0.35">
      <c r="A128" s="11">
        <v>840</v>
      </c>
      <c r="B128" s="11" t="s">
        <v>603</v>
      </c>
      <c r="C128" s="17" t="s">
        <v>604</v>
      </c>
      <c r="D128" s="17" t="s">
        <v>605</v>
      </c>
      <c r="E128" s="12" t="s">
        <v>606</v>
      </c>
      <c r="F128" s="17" t="s">
        <v>1137</v>
      </c>
      <c r="G128" s="18" t="s">
        <v>836</v>
      </c>
      <c r="H128" s="11" t="s">
        <v>607</v>
      </c>
      <c r="I128" s="11" t="s">
        <v>608</v>
      </c>
      <c r="J128" s="3"/>
    </row>
    <row r="129" spans="1:10" ht="15" x14ac:dyDescent="0.35">
      <c r="A129" s="11">
        <v>850</v>
      </c>
      <c r="B129" s="11" t="s">
        <v>609</v>
      </c>
      <c r="C129" s="17" t="s">
        <v>610</v>
      </c>
      <c r="D129" s="17" t="s">
        <v>611</v>
      </c>
      <c r="E129" s="18" t="s">
        <v>612</v>
      </c>
      <c r="F129" s="17" t="s">
        <v>1138</v>
      </c>
      <c r="G129" s="18" t="s">
        <v>612</v>
      </c>
      <c r="H129" s="11" t="s">
        <v>613</v>
      </c>
      <c r="I129" s="11" t="s">
        <v>614</v>
      </c>
      <c r="J129" s="3"/>
    </row>
    <row r="130" spans="1:10" ht="15" x14ac:dyDescent="0.35">
      <c r="A130" s="11">
        <v>860</v>
      </c>
      <c r="B130" s="11" t="s">
        <v>615</v>
      </c>
      <c r="C130" s="17" t="s">
        <v>616</v>
      </c>
      <c r="D130" s="17" t="s">
        <v>617</v>
      </c>
      <c r="E130" s="24" t="s">
        <v>618</v>
      </c>
      <c r="F130" s="17" t="s">
        <v>1139</v>
      </c>
      <c r="G130" s="12" t="s">
        <v>1140</v>
      </c>
      <c r="H130" s="11" t="s">
        <v>619</v>
      </c>
      <c r="I130" s="11" t="s">
        <v>620</v>
      </c>
      <c r="J130" s="3"/>
    </row>
    <row r="131" spans="1:10" ht="15" x14ac:dyDescent="0.35">
      <c r="A131" s="11">
        <v>870</v>
      </c>
      <c r="B131" s="11" t="s">
        <v>621</v>
      </c>
      <c r="C131" s="17" t="s">
        <v>837</v>
      </c>
      <c r="D131" s="17" t="s">
        <v>838</v>
      </c>
      <c r="E131" s="35" t="s">
        <v>1141</v>
      </c>
      <c r="F131" s="14" t="s">
        <v>623</v>
      </c>
      <c r="G131" s="23" t="s">
        <v>624</v>
      </c>
      <c r="H131" s="11" t="s">
        <v>625</v>
      </c>
      <c r="I131" s="11" t="s">
        <v>626</v>
      </c>
      <c r="J131" s="3"/>
    </row>
    <row r="132" spans="1:10" ht="15" x14ac:dyDescent="0.35">
      <c r="A132" s="11">
        <v>880</v>
      </c>
      <c r="B132" s="11" t="s">
        <v>627</v>
      </c>
      <c r="C132" s="17" t="s">
        <v>839</v>
      </c>
      <c r="D132" s="17" t="s">
        <v>1142</v>
      </c>
      <c r="E132" s="18" t="s">
        <v>840</v>
      </c>
      <c r="F132" s="17" t="s">
        <v>1143</v>
      </c>
      <c r="G132" s="18" t="s">
        <v>1144</v>
      </c>
      <c r="H132" s="11" t="s">
        <v>628</v>
      </c>
      <c r="I132" s="11" t="s">
        <v>629</v>
      </c>
      <c r="J132" s="3"/>
    </row>
    <row r="133" spans="1:10" ht="15" x14ac:dyDescent="0.35">
      <c r="A133" s="11">
        <v>890</v>
      </c>
      <c r="B133" s="11" t="s">
        <v>630</v>
      </c>
      <c r="C133" s="17" t="s">
        <v>631</v>
      </c>
      <c r="D133" s="17" t="s">
        <v>632</v>
      </c>
      <c r="E133" s="18" t="s">
        <v>633</v>
      </c>
      <c r="F133" s="17" t="s">
        <v>1145</v>
      </c>
      <c r="G133" s="18" t="s">
        <v>1146</v>
      </c>
      <c r="H133" s="11" t="s">
        <v>634</v>
      </c>
      <c r="I133" s="11" t="s">
        <v>635</v>
      </c>
      <c r="J133" s="3"/>
    </row>
    <row r="134" spans="1:10" ht="29.4" x14ac:dyDescent="0.35">
      <c r="A134" s="11">
        <v>900</v>
      </c>
      <c r="B134" s="11" t="s">
        <v>636</v>
      </c>
      <c r="C134" s="17" t="s">
        <v>637</v>
      </c>
      <c r="D134" s="17" t="s">
        <v>638</v>
      </c>
      <c r="E134" s="28" t="s">
        <v>639</v>
      </c>
      <c r="F134" s="17" t="s">
        <v>1147</v>
      </c>
      <c r="G134" s="18" t="s">
        <v>952</v>
      </c>
      <c r="H134" s="11" t="s">
        <v>640</v>
      </c>
      <c r="I134" s="11" t="s">
        <v>641</v>
      </c>
      <c r="J134" s="3"/>
    </row>
    <row r="135" spans="1:10" ht="15" x14ac:dyDescent="0.35">
      <c r="A135" s="11">
        <v>901</v>
      </c>
      <c r="B135" s="11" t="s">
        <v>642</v>
      </c>
      <c r="C135" s="17" t="s">
        <v>643</v>
      </c>
      <c r="D135" s="17" t="s">
        <v>644</v>
      </c>
      <c r="E135" s="12" t="s">
        <v>645</v>
      </c>
      <c r="F135" s="17" t="s">
        <v>953</v>
      </c>
      <c r="G135" s="18" t="s">
        <v>954</v>
      </c>
      <c r="H135" s="11" t="s">
        <v>646</v>
      </c>
      <c r="I135" s="11" t="s">
        <v>647</v>
      </c>
      <c r="J135" s="3"/>
    </row>
    <row r="136" spans="1:10" ht="15" x14ac:dyDescent="0.35">
      <c r="A136" s="11">
        <v>910</v>
      </c>
      <c r="B136" s="11" t="s">
        <v>648</v>
      </c>
      <c r="C136" s="17" t="s">
        <v>1148</v>
      </c>
      <c r="D136" s="17" t="s">
        <v>1149</v>
      </c>
      <c r="E136" s="24" t="s">
        <v>842</v>
      </c>
      <c r="F136" s="17" t="s">
        <v>841</v>
      </c>
      <c r="G136" s="12" t="s">
        <v>842</v>
      </c>
      <c r="H136" s="11" t="s">
        <v>649</v>
      </c>
      <c r="I136" s="11" t="s">
        <v>650</v>
      </c>
      <c r="J136" s="3"/>
    </row>
    <row r="137" spans="1:10" ht="15" x14ac:dyDescent="0.35">
      <c r="A137" s="11">
        <v>920</v>
      </c>
      <c r="B137" s="11" t="s">
        <v>651</v>
      </c>
      <c r="C137" s="17" t="s">
        <v>1150</v>
      </c>
      <c r="D137" s="17" t="s">
        <v>1151</v>
      </c>
      <c r="E137" s="24" t="s">
        <v>1152</v>
      </c>
      <c r="F137" s="17" t="s">
        <v>1153</v>
      </c>
      <c r="G137" s="18" t="s">
        <v>1154</v>
      </c>
      <c r="H137" s="11" t="s">
        <v>652</v>
      </c>
      <c r="I137" s="11" t="s">
        <v>653</v>
      </c>
      <c r="J137" s="3"/>
    </row>
    <row r="138" spans="1:10" ht="15" x14ac:dyDescent="0.35">
      <c r="A138" s="11">
        <v>930</v>
      </c>
      <c r="B138" s="11" t="s">
        <v>654</v>
      </c>
      <c r="C138" s="17" t="s">
        <v>655</v>
      </c>
      <c r="D138" s="17" t="s">
        <v>656</v>
      </c>
      <c r="E138" s="18" t="s">
        <v>657</v>
      </c>
      <c r="F138" s="17" t="s">
        <v>1155</v>
      </c>
      <c r="G138" s="18" t="s">
        <v>1156</v>
      </c>
      <c r="H138" s="11" t="s">
        <v>658</v>
      </c>
      <c r="I138" s="11" t="s">
        <v>659</v>
      </c>
      <c r="J138" s="3"/>
    </row>
    <row r="139" spans="1:10" ht="15" x14ac:dyDescent="0.35">
      <c r="A139" s="11">
        <v>940</v>
      </c>
      <c r="B139" s="11" t="s">
        <v>660</v>
      </c>
      <c r="C139" s="17" t="s">
        <v>661</v>
      </c>
      <c r="D139" s="17" t="s">
        <v>662</v>
      </c>
      <c r="E139" s="18" t="s">
        <v>663</v>
      </c>
      <c r="F139" s="17" t="s">
        <v>955</v>
      </c>
      <c r="G139" s="23" t="s">
        <v>956</v>
      </c>
      <c r="H139" s="11" t="s">
        <v>664</v>
      </c>
      <c r="I139" s="11" t="s">
        <v>665</v>
      </c>
      <c r="J139" s="3"/>
    </row>
    <row r="140" spans="1:10" ht="15" x14ac:dyDescent="0.35">
      <c r="A140" s="11">
        <v>941</v>
      </c>
      <c r="B140" s="11" t="s">
        <v>666</v>
      </c>
      <c r="C140" s="17" t="s">
        <v>667</v>
      </c>
      <c r="D140" s="17" t="s">
        <v>668</v>
      </c>
      <c r="E140" s="18" t="s">
        <v>669</v>
      </c>
      <c r="F140" s="17" t="s">
        <v>843</v>
      </c>
      <c r="G140" s="18" t="s">
        <v>844</v>
      </c>
      <c r="H140" s="11" t="s">
        <v>670</v>
      </c>
      <c r="I140" s="11" t="s">
        <v>665</v>
      </c>
      <c r="J140" s="3"/>
    </row>
    <row r="141" spans="1:10" ht="15" x14ac:dyDescent="0.35">
      <c r="A141" s="11">
        <v>950</v>
      </c>
      <c r="B141" s="11" t="s">
        <v>671</v>
      </c>
      <c r="C141" s="17" t="s">
        <v>672</v>
      </c>
      <c r="D141" s="17" t="s">
        <v>673</v>
      </c>
      <c r="E141" s="18" t="s">
        <v>674</v>
      </c>
      <c r="F141" s="17" t="s">
        <v>957</v>
      </c>
      <c r="G141" s="23" t="s">
        <v>958</v>
      </c>
      <c r="H141" s="11" t="s">
        <v>675</v>
      </c>
      <c r="I141" s="11" t="s">
        <v>676</v>
      </c>
      <c r="J141" s="3"/>
    </row>
    <row r="142" spans="1:10" ht="15" x14ac:dyDescent="0.35">
      <c r="A142" s="11">
        <v>951</v>
      </c>
      <c r="B142" s="11" t="s">
        <v>677</v>
      </c>
      <c r="C142" s="17" t="s">
        <v>804</v>
      </c>
      <c r="D142" s="17" t="s">
        <v>805</v>
      </c>
      <c r="E142" s="18" t="s">
        <v>806</v>
      </c>
      <c r="F142" s="17" t="s">
        <v>1157</v>
      </c>
      <c r="G142" s="12" t="s">
        <v>1158</v>
      </c>
      <c r="H142" s="11" t="s">
        <v>678</v>
      </c>
      <c r="I142" s="11" t="s">
        <v>679</v>
      </c>
      <c r="J142" s="3"/>
    </row>
    <row r="143" spans="1:10" ht="15" x14ac:dyDescent="0.35">
      <c r="A143" s="11">
        <v>960</v>
      </c>
      <c r="B143" s="11" t="s">
        <v>680</v>
      </c>
      <c r="C143" s="17" t="s">
        <v>692</v>
      </c>
      <c r="D143" s="17" t="s">
        <v>693</v>
      </c>
      <c r="E143" s="18" t="s">
        <v>807</v>
      </c>
      <c r="F143" s="17" t="s">
        <v>959</v>
      </c>
      <c r="G143" s="18" t="s">
        <v>960</v>
      </c>
      <c r="H143" s="11" t="s">
        <v>681</v>
      </c>
      <c r="I143" s="11" t="s">
        <v>682</v>
      </c>
      <c r="J143" s="3"/>
    </row>
    <row r="144" spans="1:10" ht="15" x14ac:dyDescent="0.35">
      <c r="A144" s="11">
        <v>961</v>
      </c>
      <c r="B144" s="11" t="s">
        <v>683</v>
      </c>
      <c r="C144" s="17" t="s">
        <v>684</v>
      </c>
      <c r="D144" s="17" t="s">
        <v>685</v>
      </c>
      <c r="E144" s="18" t="s">
        <v>686</v>
      </c>
      <c r="F144" s="17" t="s">
        <v>961</v>
      </c>
      <c r="G144" s="18" t="s">
        <v>1159</v>
      </c>
      <c r="H144" s="11" t="s">
        <v>687</v>
      </c>
      <c r="I144" s="11" t="s">
        <v>217</v>
      </c>
      <c r="J144" s="3"/>
    </row>
    <row r="145" spans="1:10" ht="15" x14ac:dyDescent="0.35">
      <c r="A145" s="11">
        <v>963</v>
      </c>
      <c r="B145" s="11" t="s">
        <v>688</v>
      </c>
      <c r="C145" s="17" t="s">
        <v>1160</v>
      </c>
      <c r="D145" s="17" t="s">
        <v>1161</v>
      </c>
      <c r="E145" s="24" t="s">
        <v>1162</v>
      </c>
      <c r="F145" s="17" t="s">
        <v>1163</v>
      </c>
      <c r="G145" s="18" t="s">
        <v>1164</v>
      </c>
      <c r="H145" s="11" t="s">
        <v>689</v>
      </c>
      <c r="I145" s="11" t="s">
        <v>690</v>
      </c>
      <c r="J145" s="3"/>
    </row>
    <row r="146" spans="1:10" ht="15" x14ac:dyDescent="0.35">
      <c r="A146" s="11">
        <v>964</v>
      </c>
      <c r="B146" s="11" t="s">
        <v>691</v>
      </c>
      <c r="C146" s="17" t="s">
        <v>692</v>
      </c>
      <c r="D146" s="17" t="s">
        <v>693</v>
      </c>
      <c r="E146" s="18" t="s">
        <v>694</v>
      </c>
      <c r="F146" s="17" t="s">
        <v>962</v>
      </c>
      <c r="G146" s="18" t="s">
        <v>963</v>
      </c>
      <c r="H146" s="11" t="s">
        <v>695</v>
      </c>
      <c r="I146" s="11" t="s">
        <v>696</v>
      </c>
      <c r="J146" s="3"/>
    </row>
    <row r="147" spans="1:10" ht="15" x14ac:dyDescent="0.35">
      <c r="A147" s="11">
        <v>970</v>
      </c>
      <c r="B147" s="11" t="s">
        <v>697</v>
      </c>
      <c r="C147" s="17" t="s">
        <v>964</v>
      </c>
      <c r="D147" s="17" t="s">
        <v>1165</v>
      </c>
      <c r="E147" s="18" t="s">
        <v>965</v>
      </c>
      <c r="F147" s="17" t="s">
        <v>964</v>
      </c>
      <c r="G147" s="18" t="s">
        <v>965</v>
      </c>
      <c r="H147" s="11" t="s">
        <v>698</v>
      </c>
      <c r="I147" s="11" t="s">
        <v>699</v>
      </c>
      <c r="J147" s="3"/>
    </row>
    <row r="148" spans="1:10" ht="15" x14ac:dyDescent="0.35">
      <c r="A148" s="11">
        <v>985</v>
      </c>
      <c r="B148" s="11" t="s">
        <v>700</v>
      </c>
      <c r="C148" s="17" t="s">
        <v>1166</v>
      </c>
      <c r="D148" s="17" t="s">
        <v>1167</v>
      </c>
      <c r="E148" s="25" t="s">
        <v>1168</v>
      </c>
      <c r="F148" t="s">
        <v>1169</v>
      </c>
      <c r="G148" s="12" t="s">
        <v>1170</v>
      </c>
      <c r="H148" s="11" t="s">
        <v>701</v>
      </c>
      <c r="I148" s="11" t="s">
        <v>702</v>
      </c>
      <c r="J148" s="3"/>
    </row>
    <row r="149" spans="1:10" ht="15" x14ac:dyDescent="0.35">
      <c r="A149" s="11">
        <v>987</v>
      </c>
      <c r="B149" s="1" t="s">
        <v>704</v>
      </c>
      <c r="C149" s="17" t="s">
        <v>705</v>
      </c>
      <c r="D149" s="17" t="s">
        <v>706</v>
      </c>
      <c r="E149" s="18" t="s">
        <v>707</v>
      </c>
      <c r="F149" s="14" t="s">
        <v>1171</v>
      </c>
      <c r="G149" s="18" t="s">
        <v>1172</v>
      </c>
      <c r="H149" s="11" t="s">
        <v>703</v>
      </c>
      <c r="I149" s="11" t="s">
        <v>702</v>
      </c>
      <c r="J149" s="3"/>
    </row>
    <row r="150" spans="1:10" ht="15" x14ac:dyDescent="0.35">
      <c r="A150" s="11"/>
      <c r="B150" s="11"/>
      <c r="C150" s="11"/>
      <c r="D150" s="11"/>
      <c r="E150" s="11"/>
      <c r="G150" s="11"/>
      <c r="H150" s="11"/>
      <c r="I150" s="11"/>
      <c r="J150" s="3"/>
    </row>
  </sheetData>
  <hyperlinks>
    <hyperlink ref="G11" r:id="rId1" xr:uid="{91836CAC-27B7-4A7A-84AF-6D168D100887}"/>
    <hyperlink ref="G87" r:id="rId2" xr:uid="{CB9F390E-CF16-4E1F-ABB4-88E0119AC7A4}"/>
    <hyperlink ref="G29" r:id="rId3" xr:uid="{2851B671-54CA-4A6D-A7F0-A2236B437EE1}"/>
    <hyperlink ref="G55" r:id="rId4" xr:uid="{B65A722A-1B19-45AD-A9A1-72816C7F1C03}"/>
    <hyperlink ref="G126" r:id="rId5" xr:uid="{CB25F840-3F28-4FF9-8457-E9FEB978719F}"/>
    <hyperlink ref="G135" r:id="rId6" xr:uid="{F62204F0-68C5-434A-8814-35A6AEE54958}"/>
    <hyperlink ref="G44" r:id="rId7" xr:uid="{C79EF313-EA3F-458D-A011-64D640584D43}"/>
    <hyperlink ref="G8" r:id="rId8" xr:uid="{4B39B990-6BBE-4AB4-BD58-6FA263895C56}"/>
    <hyperlink ref="G48" r:id="rId9" xr:uid="{261CB3E9-2386-4725-9195-D2BB583DCB88}"/>
    <hyperlink ref="G39" r:id="rId10" xr:uid="{32EA3E1A-6999-4354-BD0E-1AF461601D8A}"/>
    <hyperlink ref="G59" r:id="rId11" xr:uid="{CF14663C-94BB-4D7C-9C70-75ED04B4EDE9}"/>
    <hyperlink ref="G17" r:id="rId12" xr:uid="{C5EB945A-E1F5-4D7E-B869-6345DE97A10B}"/>
    <hyperlink ref="G46" r:id="rId13" xr:uid="{18976D09-363D-400A-BB57-155EE4C92AE4}"/>
    <hyperlink ref="G93" r:id="rId14" xr:uid="{6B8F7830-BAC3-4653-92B7-BED81286BD4E}"/>
    <hyperlink ref="G136" r:id="rId15" xr:uid="{C07935E5-0FFA-4713-8CA9-6000F1F49DB4}"/>
    <hyperlink ref="G42" r:id="rId16" xr:uid="{718A51AD-5D68-4EA0-8174-B0D28A3A4296}"/>
    <hyperlink ref="G3" r:id="rId17" xr:uid="{D464C187-BD1D-4526-AE6D-733147B88E31}"/>
    <hyperlink ref="G119" r:id="rId18" xr:uid="{20F28902-418B-401C-990D-BABD0B1609BC}"/>
    <hyperlink ref="G13" r:id="rId19" xr:uid="{4956A888-B4F1-46E5-87BE-2860A53661C1}"/>
    <hyperlink ref="G71" r:id="rId20" xr:uid="{83BBBFB1-63E5-4F8A-985A-E13794FD6EC5}"/>
    <hyperlink ref="G73" r:id="rId21" xr:uid="{1B8F6307-0289-4D79-ADB1-A99B854E25F4}"/>
    <hyperlink ref="G81" r:id="rId22" xr:uid="{82330BD3-B954-4164-B4FE-2A1E3B737473}"/>
    <hyperlink ref="G80" r:id="rId23" xr:uid="{89388E85-A218-44FF-9177-A4AC8F632435}"/>
    <hyperlink ref="G94" r:id="rId24" xr:uid="{0C182513-C75E-4E70-BAFB-71138E470C92}"/>
    <hyperlink ref="G146" r:id="rId25" xr:uid="{D0D87B1C-3AC1-4FD9-A0E6-86C33F8DF849}"/>
    <hyperlink ref="G51" r:id="rId26" xr:uid="{025E3B0E-9A0D-4EAF-8ABC-B0641B344A91}"/>
    <hyperlink ref="G37" r:id="rId27" xr:uid="{0B53CF96-BEB0-4D73-A1EA-DB4A514280A4}"/>
    <hyperlink ref="G64" r:id="rId28" xr:uid="{28432E43-AA45-4225-BCFB-3F7B07B26612}"/>
    <hyperlink ref="G75" r:id="rId29" xr:uid="{278D2A19-22B4-45BF-9C97-9377DF68B711}"/>
    <hyperlink ref="G120" r:id="rId30" xr:uid="{2BDAC6A3-8463-4153-9132-25DDFFB6E3A4}"/>
    <hyperlink ref="G143" r:id="rId31" display="k.willicheva@tsdeaf.org" xr:uid="{AFBA2B96-FFE3-46F3-A18E-1F88A44AF94D}"/>
    <hyperlink ref="G90" r:id="rId32" xr:uid="{49DBB659-7006-45F2-9B98-42DC6CE2F4FD}"/>
    <hyperlink ref="G79" r:id="rId33" xr:uid="{8E1EFC08-174B-410E-A10C-3B0527A35160}"/>
    <hyperlink ref="G96" r:id="rId34" xr:uid="{ACF0286B-B47A-4B70-A017-396384B37878}"/>
    <hyperlink ref="G77" r:id="rId35" xr:uid="{89D279B0-1158-4049-9463-A3C997434DC0}"/>
    <hyperlink ref="G50" r:id="rId36" xr:uid="{B3D50EA9-F77E-4A9E-8A34-117200877587}"/>
    <hyperlink ref="G68" r:id="rId37" xr:uid="{BFD4A887-5B3B-4EC7-BB0C-2C48147CE8C0}"/>
    <hyperlink ref="G69" r:id="rId38" xr:uid="{56D2985A-EFBA-4198-A782-787677B533C2}"/>
    <hyperlink ref="G127" r:id="rId39" xr:uid="{9C4C8B80-D013-44F5-9133-7D5F41EA54E2}"/>
    <hyperlink ref="G140" r:id="rId40" xr:uid="{1305CF69-D575-4F53-A278-9901297C8E7C}"/>
    <hyperlink ref="G6" r:id="rId41" xr:uid="{821456E3-97BA-4A81-B8AC-5BC960095AC0}"/>
    <hyperlink ref="G22" r:id="rId42" xr:uid="{4F81295F-2D11-479B-B89C-E44639FD7D13}"/>
    <hyperlink ref="G21" r:id="rId43" xr:uid="{B03CFFCA-4932-4D26-B3A4-54600ABA9393}"/>
    <hyperlink ref="G52" r:id="rId44" xr:uid="{8D5E8422-54FC-4784-9108-13376A733989}"/>
    <hyperlink ref="G32" r:id="rId45" xr:uid="{6293C33D-8EAC-47C5-938F-37A27C85AC46}"/>
    <hyperlink ref="G7" r:id="rId46" xr:uid="{298D98C6-3C3F-4571-8C10-C7324754D87E}"/>
    <hyperlink ref="G35" r:id="rId47" xr:uid="{E8C2691C-7ED2-4570-8D29-E2EB7FC7764C}"/>
    <hyperlink ref="G20" r:id="rId48" xr:uid="{97C4BA2D-2D8E-49AA-946B-9B986019BE3E}"/>
    <hyperlink ref="G41" r:id="rId49" xr:uid="{6D8D0234-C0AE-4AFC-8F32-50D58EE27F4F}"/>
    <hyperlink ref="G49" r:id="rId50" xr:uid="{061585F0-94B8-4D42-A743-7A7A82E4AA81}"/>
    <hyperlink ref="G65" r:id="rId51" xr:uid="{098F5FF3-F1C8-41BE-83D0-1379878F01CB}"/>
    <hyperlink ref="G74" r:id="rId52" xr:uid="{D015573A-7A8D-448E-B582-C11DFEA72FAE}"/>
    <hyperlink ref="G70" r:id="rId53" display="tammywoolbright@jacksoncountyschools.com; debwhitaker@jacksoncountyschools.com" xr:uid="{4CD0F518-E5D2-4BFB-9D2F-623262AEAEBA}"/>
    <hyperlink ref="G43" r:id="rId54" xr:uid="{04FAF98E-E76E-4376-82C0-29332530B41D}"/>
    <hyperlink ref="G147" r:id="rId55" xr:uid="{36BEF242-A1BE-422F-B687-DECC3938DE26}"/>
    <hyperlink ref="G76" r:id="rId56" xr:uid="{77F5D30E-53B0-442A-9C08-8692D54EE6E7}"/>
    <hyperlink ref="G58" r:id="rId57" xr:uid="{4B1EB7C0-1128-41DB-A107-F28A0D0D1A6F}"/>
    <hyperlink ref="G107" r:id="rId58" xr:uid="{77A2732B-7383-4066-ADBF-091221A68504}"/>
    <hyperlink ref="G33" r:id="rId59" display="hutchisona@alamoschool.org; brittany.pittman@alamoschool.org" xr:uid="{A1E4DD12-6BCF-4C4D-B9EA-62FDA1D475EA}"/>
    <hyperlink ref="G9" r:id="rId60" xr:uid="{60DDF735-1686-4A7A-A28E-6B46FEC75BDF}"/>
    <hyperlink ref="G144" r:id="rId61" display="mphipps@yaidragons.com" xr:uid="{3ACACD07-EE4D-44C7-8B6E-39FBC13C6205}"/>
    <hyperlink ref="G2" r:id="rId62" xr:uid="{47410EE5-C8FC-4F35-A26B-13F46CA2687F}"/>
    <hyperlink ref="G83" r:id="rId63" display="akimball@athensk8.net" xr:uid="{C535D224-03A8-4A5F-B87E-01747DB908EF}"/>
    <hyperlink ref="G117" r:id="rId64" xr:uid="{8D59576E-3523-4D17-92F3-190F46C0928D}"/>
    <hyperlink ref="G34" r:id="rId65" display="christiewilliams@bellscityschool.org" xr:uid="{64C1B440-6378-4626-8F6B-42C7594A65E9}"/>
    <hyperlink ref="G125" r:id="rId66" xr:uid="{DBA81353-5987-4C49-99CC-D6D7B1A560D9}"/>
    <hyperlink ref="G14" r:id="rId67" display="marcia.melton@ccstn.com; kathy.mullins@ccstn.com" xr:uid="{69F2A800-271B-4484-8771-9A1122B05CFF}"/>
    <hyperlink ref="G23" r:id="rId68" xr:uid="{5BF741D4-3B67-4BB5-BF96-24B7F2D56AE5}"/>
    <hyperlink ref="G24" r:id="rId69" xr:uid="{B50194C7-1FC5-43BA-80EE-83279165A2DF}"/>
    <hyperlink ref="G25" r:id="rId70" display="Meagan.England@claibornecsd.org" xr:uid="{CA918EAA-C166-4459-8FC4-207D4894E8A8}"/>
    <hyperlink ref="G95" r:id="rId71" display="kimmie.sucharski@cmcss.net" xr:uid="{690245A3-D265-4876-80D7-FCF588A4EFB2}"/>
    <hyperlink ref="G26" r:id="rId72" xr:uid="{00BF5EA7-8F43-4DB0-B7C0-5ED709C0A5C4}"/>
    <hyperlink ref="G12" r:id="rId73" xr:uid="{C2EF7ECE-4645-44A8-9099-900A82D17C61}"/>
    <hyperlink ref="G27" r:id="rId74" xr:uid="{F3919FF2-FCB1-475A-969E-9BA6C114A33F}"/>
    <hyperlink ref="G38" r:id="rId75" display="michelleburklow@dekalbschools.net; randyjennings@dekalbschools.net" xr:uid="{F920625A-FF9E-4AB0-A487-C54635455B37}"/>
    <hyperlink ref="G40" r:id="rId76" display="astafford@dyercs.net" xr:uid="{0DBC9DED-551E-445E-A9DB-A40F77559BA2}"/>
    <hyperlink ref="F40" r:id="rId77" display="astafford@dyercs.net" xr:uid="{49B32A18-793F-44D6-9C15-C1ACF144692C}"/>
    <hyperlink ref="G84" r:id="rId78" display="gaskinsk@etowahcityschool.com; trammellb@etowahcityschool.com" xr:uid="{BF107EFE-128A-4195-8FC0-19A1B0B30F8C}"/>
    <hyperlink ref="G54" r:id="rId79" display="khill1@grundyk12.com; dhelton@grundyk12.com" xr:uid="{13899E00-6833-415C-A3C4-1A299AE66736}"/>
    <hyperlink ref="G56" r:id="rId80" display="moody_s@hcde.org; Carneim_Tammy@hcde.org" xr:uid="{0EDF1B69-0DCC-4877-9280-288F181015E3}"/>
    <hyperlink ref="G57" r:id="rId81" xr:uid="{BABCEEC2-8A4A-4550-AE63-E3BB7B06E8AC}"/>
    <hyperlink ref="G60" r:id="rId82" display="reba.bailey@hck12.net; matt.hixson@hck12.net" xr:uid="{405986D0-A05A-4FA7-A736-2C924F1C0A4C}"/>
    <hyperlink ref="G62" r:id="rId83" display="art.garrett@hcsk12.net; kelsey.nave@hcsk12.net" xr:uid="{10B62F72-2E73-4FDC-966B-1EB9FA1603CD}"/>
    <hyperlink ref="G63" r:id="rId84" display="morris.karla@hcschoolstn.org" xr:uid="{DFF1B2AE-3FFF-42D0-AD4A-32914AFE735C}"/>
    <hyperlink ref="G67" r:id="rId85" display="misty.shelton@hickmank12.org" xr:uid="{DB88F336-1211-44AE-AAF2-CD8A86776055}"/>
    <hyperlink ref="G16" r:id="rId86" display="crewst@hrbk12.org; finleyc@hrbk12.org; crockers@hrbk12.org" xr:uid="{C54C919E-D050-4F9F-AD3B-292DBA22D603}"/>
    <hyperlink ref="G45" r:id="rId87" display="michelle.lewis@hcsvikings.org; jozelda.porter@hcsvikings.org" xr:uid="{37C34CDE-6DD3-47E3-B108-0F2A41601011}"/>
    <hyperlink ref="G72" r:id="rId88" display="awills@jocoed.net" xr:uid="{77EE271C-812B-4BB0-AABC-E41FA29E5844}"/>
    <hyperlink ref="G142" r:id="rId89" xr:uid="{10A251A3-A982-4317-968E-4D23A65BCE0C}"/>
    <hyperlink ref="G78" r:id="rId90" xr:uid="{4117B866-A2EB-4FDE-801F-3A6C9F1C9D37}"/>
    <hyperlink ref="G86" r:id="rId91" xr:uid="{63CF3971-F7E4-4EBF-A1D2-47AB1AA9A0DB}"/>
    <hyperlink ref="G30" r:id="rId92" display="mshuran@k12mcs.net" xr:uid="{7BB7D897-EF0E-4A1C-9012-73F551C00FEC}"/>
    <hyperlink ref="G88" r:id="rId93" display="bbigelow@mctns.net; sziegler@mctns.net" xr:uid="{F9288634-DF38-48F3-A242-C5647FCAA2E6}"/>
    <hyperlink ref="G10" r:id="rId94" display="amy.vagnier@maryville-schools.org" xr:uid="{98724255-54B8-468F-90F5-0FBB073A157F}"/>
    <hyperlink ref="G91" r:id="rId95" xr:uid="{A4DA6924-6E61-4552-A2EA-16F34BAEE6B0}"/>
    <hyperlink ref="G18" r:id="rId96" xr:uid="{B710AAAC-6E49-46B9-82E2-2A18429882D8}"/>
    <hyperlink ref="G82" r:id="rId97" display="sbrady@mcminnschools.com; jugoodin@mcminnschools.com" xr:uid="{B587D01D-301A-4516-9222-894CFAC81E12}"/>
    <hyperlink ref="G85" r:id="rId98" xr:uid="{EC3DFE73-D95D-4B48-818A-BE1783BC131D}"/>
    <hyperlink ref="G92" r:id="rId99" display="Jamesboshears@meigsgschool.net" xr:uid="{F7AB2F13-024F-4BC4-8D85-988C758CADEC}"/>
    <hyperlink ref="G36" r:id="rId100" xr:uid="{C8602426-7FB8-449B-B4B2-568E1190645D}"/>
    <hyperlink ref="G121" r:id="rId101" xr:uid="{2DB8EFD9-5506-42EA-B4DA-2E63C0F19ACE}"/>
    <hyperlink ref="G4" r:id="rId102" xr:uid="{C720414C-3756-43A3-8C09-54B764E8A8E2}"/>
    <hyperlink ref="G98" r:id="rId103" display="scillionl@ocboe.com; astephens@ocboe.com" xr:uid="{FF420609-AB6B-433A-9FC6-1EF684E0828D}"/>
    <hyperlink ref="G112" r:id="rId104" display="zbrown@oneidaschools.org" xr:uid="{D390F050-7393-48BD-B539-8A6FCABC67E5}"/>
    <hyperlink ref="G100" r:id="rId105" display="ljones@oc-sd.com" xr:uid="{E78A37F8-3CCB-479E-9ACC-E15E2A03FB88}"/>
    <hyperlink ref="G66" r:id="rId106" display="joey.brush@parisssd.org" xr:uid="{5A48252D-1D3D-449C-A819-FA9E868E4709}"/>
    <hyperlink ref="G101" r:id="rId107" xr:uid="{FE6A8432-5D03-4BF2-B704-CB1D7B69E2F8}"/>
    <hyperlink ref="G102" r:id="rId108" xr:uid="{75DE0030-4A05-45E8-8F66-A25C7C449319}"/>
    <hyperlink ref="G103" r:id="rId109" display="lbarnett@polkcountyschools.com" xr:uid="{E3382CCC-E420-41E6-8CB6-B176CCEB9E7D}"/>
    <hyperlink ref="G104" r:id="rId110" display="Jason.Stickler@pcsstn.com" xr:uid="{2126047F-A852-4CF1-8A1B-F9CA761F2A6A}"/>
    <hyperlink ref="G105" r:id="rId111" xr:uid="{562A2FF3-8745-4AFE-B32C-A25C505CDE10}"/>
    <hyperlink ref="G89" r:id="rId112" display="jslatton@richardhardy.org" xr:uid="{823C3FDD-3679-49CD-A381-1C78FD83BEF4}"/>
    <hyperlink ref="G108" r:id="rId113" display="emily.hollingsworth@rcstn.net" xr:uid="{D2EF84AD-E4EC-486F-A7A5-768CC66FF553}"/>
    <hyperlink ref="G109" r:id="rId114" display="gullionm@rcschools.net" xr:uid="{5E3B04A7-81D9-4AFF-B69D-EC0E9D00011E}"/>
    <hyperlink ref="G111" r:id="rId115" xr:uid="{B4E57395-2AC4-496A-AC18-6C33A7EAAC13}"/>
    <hyperlink ref="G113" r:id="rId116" display="Mtalley@sequatchie.k12.tn.us; rsomerville@sequatchie.k12.tn.us" xr:uid="{3E7E40BB-56A3-4CF5-93A3-6E5428CF2871}"/>
    <hyperlink ref="G115" r:id="rId117" xr:uid="{2290523F-887B-42F8-BB14-76F19586A34F}"/>
    <hyperlink ref="G122" r:id="rId118" display="williamsa13@smithcoedu.net; ttowns@smithcoedu.net; ben.johnson@smithcoedu.net" xr:uid="{7864E2D3-6CCF-44F7-ADA8-11CE312907B3}"/>
    <hyperlink ref="G19" r:id="rId119" display="Mary.Stigall@clarksburgschool.net" xr:uid="{8543361D-D7AE-4EFA-8BF8-24AFFA315237}"/>
    <hyperlink ref="G123" r:id="rId120" display="benduncan@stewartcountyschools.org" xr:uid="{6EE702EE-4827-488C-A87C-C1F31EB8D6CA}"/>
    <hyperlink ref="G124" r:id="rId121" xr:uid="{BE9ECD0E-8CF0-4DA2-B689-7B6B14EC1F04}"/>
    <hyperlink ref="G149" r:id="rId122" xr:uid="{7E1BA7EA-5F4E-4697-8936-8EE4BA73EFED}"/>
    <hyperlink ref="G145" r:id="rId123" display="Richard.Ray@tsbtigers.org (for now)" xr:uid="{A2AB93CB-7E68-44D7-BA58-B322F7C89F94}"/>
    <hyperlink ref="G128" r:id="rId124" xr:uid="{75ADB795-82D6-4296-BA69-94C06CAAB097}"/>
    <hyperlink ref="G47" r:id="rId125" display="michele.elliott@trentonssd.org" xr:uid="{5B022204-E57F-4232-B922-F0E199815379}"/>
    <hyperlink ref="G129" r:id="rId126" xr:uid="{C32E0E54-CC51-446E-A3A1-F3F6F0A33E3D}"/>
    <hyperlink ref="G31" r:id="rId127" display="susan.fanning@tcsedu.net" xr:uid="{31CF6888-3C73-4800-B1E5-22AC23D89EC3}"/>
    <hyperlink ref="G130" r:id="rId128" xr:uid="{6AA38879-E851-4F04-B300-FE7E8AB1B0F1}"/>
    <hyperlink ref="G99" r:id="rId129" display="floodr@ucboe.net; MillerM@ucboe.net" xr:uid="{9794BC12-6422-444A-A0AC-6BC638875D49}"/>
    <hyperlink ref="G131" r:id="rId130" xr:uid="{7136E2A1-FDFB-4550-AAF6-40236323A0DF}"/>
    <hyperlink ref="G132" r:id="rId131" xr:uid="{BC152EF9-E107-45C8-9D8A-D9E1B0DE47AC}"/>
    <hyperlink ref="G133" r:id="rId132" display="mansfieldm@warrenschools.com" xr:uid="{6E85665F-9CF8-4B16-8673-3F92FF4671CE}"/>
    <hyperlink ref="G134" r:id="rId133" xr:uid="{0B2FFCFE-54F7-4745-B28E-95D1EE8A6F18}"/>
    <hyperlink ref="G137" r:id="rId134" display="Jon.Gardner@wcsk12tn.net" xr:uid="{E6A2B33D-6E2E-4505-B6EE-1C1BD1D81A13}"/>
    <hyperlink ref="G138" r:id="rId135" display="angela.fresh@whitecoschools.net; valarie.butcher@whitecoschools.net" xr:uid="{6772D506-0A09-465C-8B92-893B836F7308}"/>
    <hyperlink ref="G139" r:id="rId136" xr:uid="{F35FC287-F9F0-4CF4-8984-90D182ECF483}"/>
    <hyperlink ref="G116" r:id="rId137" xr:uid="{EE4FDC8C-12E2-431A-A298-102EACDC25A1}"/>
    <hyperlink ref="E132" r:id="rId138" xr:uid="{B71CCF9C-F428-492D-9734-94FA4FA5A8E1}"/>
    <hyperlink ref="E127" r:id="rId139" xr:uid="{A64879F0-45B3-4A58-B0F8-649C576C604B}"/>
    <hyperlink ref="E44" r:id="rId140" xr:uid="{D767C335-00E8-4AAD-B85C-DE6A259C992C}"/>
    <hyperlink ref="E145" r:id="rId141" xr:uid="{D1169CCA-EC92-4571-9705-6CEB9387A7EB}"/>
    <hyperlink ref="E113" r:id="rId142" xr:uid="{7C4D9CBC-6106-4C0F-9B9F-7F8FDCDA8D86}"/>
    <hyperlink ref="E86" r:id="rId143" xr:uid="{CCC119D7-D862-4A24-A915-95737EBFB7D0}"/>
    <hyperlink ref="E131" r:id="rId144" xr:uid="{5D91B18D-0515-46D7-84E7-061F0C5AF052}"/>
    <hyperlink ref="E62" r:id="rId145" xr:uid="{22911F18-6968-4968-B6E9-1A000FFB6690}"/>
    <hyperlink ref="E74" r:id="rId146" xr:uid="{E4224C53-8F69-4963-8280-2C9218E364DC}"/>
    <hyperlink ref="E35" r:id="rId147" xr:uid="{EED53D99-288C-46D4-B8A6-04A15D862687}"/>
    <hyperlink ref="E95" r:id="rId148" xr:uid="{5BB64F5D-9193-4CFC-8B40-7FB211D47050}"/>
    <hyperlink ref="E56" r:id="rId149" xr:uid="{8831E8BA-C089-4260-AFAA-E6102FAF815F}"/>
    <hyperlink ref="E129" r:id="rId150" xr:uid="{08C31D9B-A473-4A25-AA1E-E533A75D642E}"/>
    <hyperlink ref="E111" r:id="rId151" xr:uid="{CFAC3F39-04AA-4010-9CC6-E12AD16F7FE3}"/>
    <hyperlink ref="E102" r:id="rId152" xr:uid="{E12F6A51-C421-42C4-9733-9BE7011A1209}"/>
    <hyperlink ref="E100" r:id="rId153" xr:uid="{702DCF83-A82B-47CD-B505-6109F888F812}"/>
    <hyperlink ref="E142" r:id="rId154" xr:uid="{734F63D4-E26D-4BAD-8201-50700919AA04}"/>
    <hyperlink ref="E120" r:id="rId155" xr:uid="{5B2EE711-B37A-42C8-B9C1-167B03D49AB1}"/>
    <hyperlink ref="E43" r:id="rId156" xr:uid="{0C947CB4-DB6A-4710-8E5A-49353E0D2817}"/>
    <hyperlink ref="E15" r:id="rId157" xr:uid="{02F2FDDA-2C8E-42AD-9A15-6D8DFFEFA514}"/>
    <hyperlink ref="E6" r:id="rId158" xr:uid="{7A23FD26-7A2D-4708-BA33-DBD35B706B26}"/>
    <hyperlink ref="E149" r:id="rId159" xr:uid="{0B111E72-25C5-4FD0-A6C7-283EDBF1B487}"/>
    <hyperlink ref="E96" r:id="rId160" xr:uid="{9A20958F-7DFF-4D96-9590-7591B91A58C4}"/>
    <hyperlink ref="E4" r:id="rId161" xr:uid="{0F018F81-C513-4D0A-B17E-B732EE8CC032}"/>
    <hyperlink ref="E119" r:id="rId162" xr:uid="{E6BCB48A-F02F-4AA5-A067-D89DD1D756DB}"/>
    <hyperlink ref="E130" r:id="rId163" xr:uid="{D0FE0E70-695B-4628-A1B6-F30265665124}"/>
    <hyperlink ref="E117" r:id="rId164" xr:uid="{EF16FF51-84D1-4E4B-A722-FE6FF54E6607}"/>
    <hyperlink ref="E72" r:id="rId165" xr:uid="{2092CC1A-A09B-4196-B243-56CAFBC3E16F}"/>
    <hyperlink ref="E41" r:id="rId166" xr:uid="{E17DB090-2450-4151-8CC3-DD42887D01C3}"/>
    <hyperlink ref="E143" r:id="rId167" xr:uid="{31A1D224-ABEF-4C2E-A2F5-EC950CA23C96}"/>
    <hyperlink ref="E94" r:id="rId168" xr:uid="{C44E1E77-C63F-48D6-8C2B-AC80961B6EC2}"/>
    <hyperlink ref="E140" r:id="rId169" xr:uid="{B9AE418B-51DB-4029-BCF6-D989929D8A63}"/>
    <hyperlink ref="E136" r:id="rId170" xr:uid="{FF58DB41-4306-4185-AD30-97D5C11B0397}"/>
    <hyperlink ref="E114" r:id="rId171" xr:uid="{CEA2EB22-694D-4A7F-BF4A-64C6292FC514}"/>
    <hyperlink ref="E104" r:id="rId172" xr:uid="{FFE8A2EC-4340-4C8F-921D-8DEF1BEE5ED4}"/>
    <hyperlink ref="E88" r:id="rId173" xr:uid="{EB10DAFD-4378-420A-8692-70909377815E}"/>
    <hyperlink ref="E78" r:id="rId174" xr:uid="{0949D0CD-C2F3-43AF-89D2-B39DB83CC1CB}"/>
    <hyperlink ref="E75" r:id="rId175" xr:uid="{363859D9-79C1-4F3C-B1F7-CF55FEAE9AC2}"/>
    <hyperlink ref="E49" r:id="rId176" xr:uid="{6C69EDAB-E8B3-44A4-B95A-539D7E8011FB}"/>
    <hyperlink ref="E11" r:id="rId177" xr:uid="{CA8F12ED-038D-45BD-AEB9-ECD4AF65D7BA}"/>
    <hyperlink ref="E10" r:id="rId178" xr:uid="{4258E814-69B0-4528-ADC1-F0F66365D714}"/>
    <hyperlink ref="E8" r:id="rId179" xr:uid="{BB24D100-B752-48B2-A197-DEBA1E83C362}"/>
    <hyperlink ref="E144" r:id="rId180" xr:uid="{0AE01477-3086-4FFC-AABB-9A341CAD6299}"/>
    <hyperlink ref="E20" r:id="rId181" xr:uid="{EF5F95D2-EFBA-4EED-A0EB-9F8D9D06E679}"/>
    <hyperlink ref="E141" r:id="rId182" xr:uid="{4F12252F-FDBA-4C22-9F6F-65430B622EC5}"/>
    <hyperlink ref="E105" r:id="rId183" xr:uid="{D057D305-B275-4BF1-995F-9C4E290CE403}"/>
    <hyperlink ref="E16" r:id="rId184" xr:uid="{C0EC562E-B796-4CE5-A440-4170B432CB10}"/>
    <hyperlink ref="E5" r:id="rId185" xr:uid="{2C85604E-B4C2-4CAE-A71B-2FC1F24B9365}"/>
    <hyperlink ref="E134" r:id="rId186" xr:uid="{ADA3640A-14BC-45CF-999C-BDA5DB87C03F}"/>
    <hyperlink ref="E124" r:id="rId187" xr:uid="{F1DA7845-22B4-47D3-8792-D301CB1B0C1E}"/>
    <hyperlink ref="E45" r:id="rId188" xr:uid="{B47458DE-A77B-43E9-A6EF-D0102611B462}"/>
    <hyperlink ref="E139" r:id="rId189" xr:uid="{7E5B8768-D8EC-4722-9457-792D4CEB0AA8}"/>
    <hyperlink ref="E98" r:id="rId190" xr:uid="{500BA2D2-28E0-461A-8BDC-1D1028ADD54F}"/>
    <hyperlink ref="E76" r:id="rId191" xr:uid="{A48C9BE2-B0CF-4F13-A457-811BCB181D82}"/>
    <hyperlink ref="E22" r:id="rId192" xr:uid="{25C3EED0-5A02-433A-9B8F-3640B7D8299B}"/>
    <hyperlink ref="E19" r:id="rId193" xr:uid="{506B7BFC-5AD6-4EA9-B102-C4DD9CC2F6A7}"/>
    <hyperlink ref="E7" r:id="rId194" xr:uid="{1F59ECB4-916D-4437-AD01-8E48B769B331}"/>
    <hyperlink ref="E91" r:id="rId195" xr:uid="{EAA5849F-9E68-44E9-8286-2967A1E7DD54}"/>
    <hyperlink ref="E79" r:id="rId196" xr:uid="{13E37510-05E7-4CB1-83C7-916EFC5BAFF0}"/>
    <hyperlink ref="E36" r:id="rId197" xr:uid="{97E315DC-2431-4D5C-A1A0-CC911DD9D2D0}"/>
    <hyperlink ref="E40" r:id="rId198" xr:uid="{DCC8136A-850C-463F-B6D6-BB5B54623DD7}"/>
    <hyperlink ref="E87" r:id="rId199" xr:uid="{94C0DE2C-A8E0-4AF4-8FF6-7DA1AEEDEFD1}"/>
    <hyperlink ref="E42" r:id="rId200" xr:uid="{60CC00EE-D9A7-4E49-94D2-6D2E07678154}"/>
    <hyperlink ref="E133" r:id="rId201" xr:uid="{F31B4D8C-3603-4D18-9829-632C5F217425}"/>
    <hyperlink ref="E61" r:id="rId202" xr:uid="{90195CB2-00E6-4A11-8020-F86E53150811}"/>
    <hyperlink ref="E57" r:id="rId203" xr:uid="{974134D5-7C6F-4818-83A3-5F8A0C0C2E90}"/>
    <hyperlink ref="E51" r:id="rId204" xr:uid="{A2CEF58B-F163-4444-9E43-C2645EC14878}"/>
    <hyperlink ref="E106" r:id="rId205" xr:uid="{A6B04E3A-988B-429B-B0DA-6CA012A6F6F7}"/>
    <hyperlink ref="E21" r:id="rId206" xr:uid="{A0EF38F7-A678-4EA4-A655-0FD7952C8554}"/>
    <hyperlink ref="E125" r:id="rId207" xr:uid="{A0FA7208-7873-4D18-BD5C-AEB9F51C1870}"/>
    <hyperlink ref="E83" r:id="rId208" xr:uid="{8D58B71B-5102-45D7-86B5-4776F4C91156}"/>
    <hyperlink ref="E116" r:id="rId209" xr:uid="{C8CAFAAA-054C-429C-8F43-889FE674C474}"/>
    <hyperlink ref="E9" r:id="rId210" xr:uid="{E08E5C7D-B423-4435-A4BF-685ADDA38C9B}"/>
    <hyperlink ref="E110" r:id="rId211" xr:uid="{46C3CBDA-670D-44B6-A323-2F7BA3F6FDF9}"/>
    <hyperlink ref="E97" r:id="rId212" xr:uid="{5DA58641-E5B9-46E5-AE41-445624ECD7A4}"/>
    <hyperlink ref="E118" r:id="rId213" xr:uid="{F3277236-3618-41AD-B3F8-2E57FF580879}"/>
    <hyperlink ref="E29" r:id="rId214" xr:uid="{B3FC8D9E-AB09-4B12-8EA2-B22E2FABB9F9}"/>
    <hyperlink ref="E93" r:id="rId215" xr:uid="{783AEF64-88DA-47C9-B489-C79C2A848A70}"/>
    <hyperlink ref="E80" r:id="rId216" xr:uid="{F8192405-D44A-4CFF-A06E-D8FD961567DD}"/>
    <hyperlink ref="E27" r:id="rId217" xr:uid="{7C110A30-D8B3-436E-BF60-53E31F90A0F5}"/>
    <hyperlink ref="E65" r:id="rId218" xr:uid="{39341FF9-37D4-4225-B57F-63388EE66D63}"/>
    <hyperlink ref="E50" r:id="rId219" xr:uid="{5388101C-BAED-41F1-A5DB-C20DF1BA7955}"/>
    <hyperlink ref="E112" r:id="rId220" xr:uid="{8277CB50-C8F4-4A0A-8993-109539DFF3E8}"/>
    <hyperlink ref="E123" r:id="rId221" xr:uid="{61025652-4535-4C39-B0EA-12807B545282}"/>
    <hyperlink ref="E32" r:id="rId222" xr:uid="{3405D1AB-9DD1-4AEE-99E9-3751D0E5E74A}"/>
    <hyperlink ref="E89" r:id="rId223" xr:uid="{12F8EDD1-1828-4434-A129-1D7A1C4CCC77}"/>
    <hyperlink ref="E77" r:id="rId224" xr:uid="{A4334629-A531-4E80-96EB-9CAB3385AE91}"/>
    <hyperlink ref="E31" r:id="rId225" xr:uid="{2A927B05-2CEE-4AB2-84FD-4D2549E6B35D}"/>
    <hyperlink ref="E60" r:id="rId226" xr:uid="{37B089A5-B830-4AF7-B83E-A8355DD2819F}"/>
    <hyperlink ref="E82" r:id="rId227" xr:uid="{76EE8948-384A-46AE-A31E-2528E8E8532B}"/>
    <hyperlink ref="E70" r:id="rId228" xr:uid="{80B001FF-52D8-401D-A66F-800E159468BA}"/>
    <hyperlink ref="E121" r:id="rId229" xr:uid="{0ECB2591-5BBE-4B5E-B380-A8FAEBB1828C}"/>
    <hyperlink ref="E107" r:id="rId230" xr:uid="{89267475-4605-41DD-8B18-E11BBE007149}"/>
    <hyperlink ref="E128" r:id="rId231" xr:uid="{496C0316-0544-46F4-A45F-27B044A2EACA}"/>
    <hyperlink ref="E109" r:id="rId232" xr:uid="{F5F8F0FD-056A-4025-A2D3-806202949B7F}"/>
    <hyperlink ref="E92" r:id="rId233" xr:uid="{31DDD80D-8FF9-4B65-A7B6-4C9651E7BEAF}"/>
    <hyperlink ref="E38" r:id="rId234" xr:uid="{CA978321-62CF-4DA0-A7A7-7A27A957325C}"/>
    <hyperlink ref="E58" r:id="rId235" xr:uid="{4DE88973-BA92-491D-879E-4C222B3ACF84}"/>
    <hyperlink ref="E103" r:id="rId236" xr:uid="{9B33BEA6-26D3-4D3D-8BB6-569FBC9A1E65}"/>
    <hyperlink ref="E54" r:id="rId237" xr:uid="{E74E5F22-4FE4-4C56-8D5B-5F09D6FF0A4D}"/>
    <hyperlink ref="E53" r:id="rId238" xr:uid="{9202BC47-1850-4D20-A505-5A9F309DD912}"/>
    <hyperlink ref="E64" r:id="rId239" xr:uid="{CA3262D0-544F-4655-AA82-B3642A74E958}"/>
    <hyperlink ref="E146" r:id="rId240" xr:uid="{0110C8E7-43F0-40DC-AD40-42210D08C8D0}"/>
    <hyperlink ref="E14" r:id="rId241" xr:uid="{3678C0CA-5C74-49D8-9223-ADB69355D47A}"/>
    <hyperlink ref="E122" r:id="rId242" xr:uid="{7574EA90-556A-44E2-8CD0-3680A870CC66}"/>
    <hyperlink ref="E147" r:id="rId243" xr:uid="{CA1BD23F-140C-483E-822F-7C0C6D62D843}"/>
    <hyperlink ref="E37" r:id="rId244" xr:uid="{06F3CC35-F46D-4D5B-BE8F-15BDEF24349B}"/>
    <hyperlink ref="E126" r:id="rId245" xr:uid="{0EC3F8CF-CA20-4369-A35D-CA6740D1D58B}"/>
    <hyperlink ref="E28" r:id="rId246" xr:uid="{73D9DD9E-C352-4927-B849-F2F75E7CB8F1}"/>
    <hyperlink ref="E24" r:id="rId247" xr:uid="{9E63FD30-0ACE-484A-BCC2-A76E1FFFDE37}"/>
    <hyperlink ref="E99" r:id="rId248" xr:uid="{C3103030-726B-4BCA-A3C3-80AE17CA50D0}"/>
    <hyperlink ref="E135" r:id="rId249" xr:uid="{9EBF205E-5BD1-4898-AD3A-0D365F7CC596}"/>
    <hyperlink ref="E55" r:id="rId250" xr:uid="{712DEA49-39AC-404D-931E-EEE9AEDA5A5F}"/>
    <hyperlink ref="E25" r:id="rId251" xr:uid="{E239B9EE-7CB7-423A-844C-3C9E12315F43}"/>
    <hyperlink ref="E108" r:id="rId252" xr:uid="{01A2F73A-7226-4B96-AB9B-F69C812A99E8}"/>
    <hyperlink ref="E48" r:id="rId253" xr:uid="{759EFFFC-A0B3-4488-B182-FFD158857D71}"/>
    <hyperlink ref="E23" r:id="rId254" xr:uid="{5DA8ED1E-0658-4F07-A8A9-AFD30AF2BC85}"/>
    <hyperlink ref="E71" r:id="rId255" xr:uid="{47BBBD9C-B100-43FE-B851-B4E724D2933A}"/>
    <hyperlink ref="E46" r:id="rId256" xr:uid="{C48E6BAD-F60A-4357-9172-290506BF4E69}"/>
    <hyperlink ref="E30" r:id="rId257" xr:uid="{F8247EA6-D7BB-4ED3-9E1D-86B454BEE81C}"/>
    <hyperlink ref="E73" r:id="rId258" xr:uid="{CDDED383-F45C-4557-8E93-B4B60115D176}"/>
    <hyperlink ref="E3" r:id="rId259" xr:uid="{9A047314-7917-4389-9566-1F6DAC4A9F07}"/>
    <hyperlink ref="E2" r:id="rId260" xr:uid="{343CD83E-598C-4BE9-84D4-CF09139FE72B}"/>
    <hyperlink ref="E33" r:id="rId261" xr:uid="{96DB982A-19C4-494D-9843-C5BBAB76AD69}"/>
    <hyperlink ref="E67" r:id="rId262" xr:uid="{4BAF341F-4A37-4F02-A4AD-3E61C49C6E34}"/>
    <hyperlink ref="E26" r:id="rId263" xr:uid="{2B6B6C44-EEBC-4BCE-B154-C0228217A45B}"/>
    <hyperlink ref="E90" r:id="rId264" xr:uid="{E1195FE7-ED94-435A-9B75-F5489BD23E01}"/>
    <hyperlink ref="E138" r:id="rId265" xr:uid="{C63B9B8E-8156-436F-9647-CA3A20545614}"/>
    <hyperlink ref="E85" r:id="rId266" xr:uid="{F1491D09-B3CE-4F2A-94CD-0B175FA906F3}"/>
    <hyperlink ref="E101" r:id="rId267" xr:uid="{1EC0E368-2EF9-436F-8CB4-95E3BEC7BBDE}"/>
    <hyperlink ref="E52" r:id="rId268" xr:uid="{4A82CE71-040F-4856-A46E-775DF80B8591}"/>
    <hyperlink ref="E137" r:id="rId269" xr:uid="{3BF9CD3A-6864-4837-8711-EAE00DD97045}"/>
    <hyperlink ref="E63" r:id="rId270" xr:uid="{250AA0D3-3B05-4E0B-9D90-420308C98B0D}"/>
    <hyperlink ref="E59" r:id="rId271" xr:uid="{CDEEA7F3-C740-4B2D-8595-7EE7747F87E1}"/>
    <hyperlink ref="E47" r:id="rId272" xr:uid="{393CB53C-889B-44B9-8E63-B296A597AA8F}"/>
    <hyperlink ref="E17" r:id="rId273" xr:uid="{EF852D56-09D8-4601-AC0D-F2CA64E0A8E6}"/>
    <hyperlink ref="E34" r:id="rId274" xr:uid="{02E4C456-DCC3-49EA-8020-952049327B36}"/>
    <hyperlink ref="E13" r:id="rId275" xr:uid="{DF2208A4-1293-4956-BE72-BFA766ED6B68}"/>
    <hyperlink ref="E84" r:id="rId276" xr:uid="{B51BB95C-AFE4-4A6D-81FE-D4396E0649AB}"/>
    <hyperlink ref="E18" r:id="rId277" xr:uid="{946716D8-0782-4433-86B3-1180A6EF38C1}"/>
    <hyperlink ref="E148" r:id="rId278" xr:uid="{7DDBBF06-C15F-4471-92AA-FAC1BC4595BB}"/>
    <hyperlink ref="E39" r:id="rId279" xr:uid="{46FE2840-8425-4B79-A466-3DC67EEC2E32}"/>
    <hyperlink ref="G141" r:id="rId280" xr:uid="{7B6A5C54-65C9-472F-A74F-7F4F0B8ACF18}"/>
    <hyperlink ref="G148" r:id="rId281" xr:uid="{99D92DA2-B39F-4D6B-ACD3-1DEEB0D3D422}"/>
    <hyperlink ref="E12" r:id="rId282" display="rdyer@clevelandschools.org" xr:uid="{977BF42C-74C5-4B38-8A4E-9E726B0FA504}"/>
    <hyperlink ref="E66" r:id="rId283" xr:uid="{0153EF7F-760F-4D4D-820D-9F8826EE79A5}"/>
    <hyperlink ref="E68" r:id="rId284" xr:uid="{F52C112A-86D7-488F-A0D4-B3C9FEDEE7EC}"/>
    <hyperlink ref="E81" r:id="rId285" xr:uid="{FA4D7A3B-6148-4B3D-BC83-E5CC3DE117F2}"/>
  </hyperlinks>
  <pageMargins left="0.7" right="0.7" top="0.75" bottom="0.75" header="0.3" footer="0.3"/>
  <legacyDrawing r:id="rId28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b10d36-4b4d-4ba2-9352-1ffafff4ee11" xsi:nil="true"/>
    <lcf76f155ced4ddcb4097134ff3c332f xmlns="e0a0d0c7-fe4f-4090-acea-5cec35bc0b47">
      <Terms xmlns="http://schemas.microsoft.com/office/infopath/2007/PartnerControls"/>
    </lcf76f155ced4ddcb4097134ff3c332f>
    <SharedWithUsers xmlns="a4b10d36-4b4d-4ba2-9352-1ffafff4ee11">
      <UserInfo>
        <DisplayName/>
        <AccountId xsi:nil="true"/>
        <AccountType/>
      </UserInfo>
    </SharedWithUsers>
    <Owner xmlns="e0a0d0c7-fe4f-4090-acea-5cec35bc0b47">
      <UserInfo>
        <DisplayName/>
        <AccountId xsi:nil="true"/>
        <AccountType/>
      </UserInfo>
    </Owner>
    <TaxKeywordTaxHTField xmlns="a4b10d36-4b4d-4ba2-9352-1ffafff4ee11">
      <Terms xmlns="http://schemas.microsoft.com/office/infopath/2007/PartnerControls"/>
    </TaxKeywordTaxHTField>
    <MediaLengthInSeconds xmlns="e0a0d0c7-fe4f-4090-acea-5cec35bc0b47" xsi:nil="true"/>
    <Checked xmlns="e0a0d0c7-fe4f-4090-acea-5cec35bc0b47">true</Check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E21F2F-ECF3-4700-AE91-E6D53455AA93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5ea08839-f804-457c-a63e-ff267807da03"/>
    <ds:schemaRef ds:uri="http://schemas.openxmlformats.org/package/2006/metadata/core-properties"/>
    <ds:schemaRef ds:uri="88bc45f0-fb64-44cc-bf44-f9f8397c9796"/>
    <ds:schemaRef ds:uri="http://purl.org/dc/elements/1.1/"/>
    <ds:schemaRef ds:uri="7e29b968-2e2e-4cbe-ac32-971b19b5afd9"/>
    <ds:schemaRef ds:uri="45b8fc20-c516-473e-a3e7-54b0c0b6ae82"/>
    <ds:schemaRef ds:uri="a4b10d36-4b4d-4ba2-9352-1ffafff4ee11"/>
    <ds:schemaRef ds:uri="e0a0d0c7-fe4f-4090-acea-5cec35bc0b47"/>
  </ds:schemaRefs>
</ds:datastoreItem>
</file>

<file path=customXml/itemProps2.xml><?xml version="1.0" encoding="utf-8"?>
<ds:datastoreItem xmlns:ds="http://schemas.openxmlformats.org/officeDocument/2006/customXml" ds:itemID="{5E146C4A-8ADD-4471-949C-178A1F75B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10d36-4b4d-4ba2-9352-1ffafff4ee11"/>
    <ds:schemaRef ds:uri="e0a0d0c7-fe4f-4090-acea-5cec35bc0b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321BF3-AA87-4D7D-AB72-496B3B2190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Contact_Info</vt:lpstr>
      <vt:lpstr>Appeals</vt:lpstr>
      <vt:lpstr>TDOE_Use</vt:lpstr>
    </vt:vector>
  </TitlesOfParts>
  <Manager/>
  <Company>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 Kramer</dc:creator>
  <cp:keywords/>
  <dc:description/>
  <cp:lastModifiedBy>Cassie Miller King</cp:lastModifiedBy>
  <cp:revision/>
  <dcterms:created xsi:type="dcterms:W3CDTF">2016-10-20T13:28:46Z</dcterms:created>
  <dcterms:modified xsi:type="dcterms:W3CDTF">2024-07-24T14:07:00Z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11a545cd-20cd-4faa-a79c-23776df16e1d</vt:lpwstr>
  </property>
  <property fmtid="{D5CDD505-2E9C-101B-9397-08002B2CF9AE}" pid="3" name="ContentTypeId">
    <vt:lpwstr>0x0101009085FBCDBE874141A9C32CE0CF0FBA7E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Order">
    <vt:r8>4112200</vt:r8>
  </property>
  <property fmtid="{D5CDD505-2E9C-101B-9397-08002B2CF9AE}" pid="12" name="Checked">
    <vt:bool>true</vt:bool>
  </property>
  <property fmtid="{D5CDD505-2E9C-101B-9397-08002B2CF9AE}" pid="13" name="TaxKeyword">
    <vt:lpwstr/>
  </property>
</Properties>
</file>